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activeTab="0"/>
  </bookViews>
  <sheets>
    <sheet name="modi forma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<sst xmlns="http://schemas.openxmlformats.org/spreadsheetml/2006/main" count="1804" uniqueCount="338">
  <si>
    <t>Livelihood</t>
  </si>
  <si>
    <t>Sl.No</t>
  </si>
  <si>
    <t>Crop</t>
  </si>
  <si>
    <t>Type</t>
  </si>
  <si>
    <t>Partial damage</t>
  </si>
  <si>
    <t>Full damage</t>
  </si>
  <si>
    <t>Health</t>
  </si>
  <si>
    <t>Name of the Village</t>
  </si>
  <si>
    <t>2.Black gram</t>
  </si>
  <si>
    <t>3.Green gram</t>
  </si>
  <si>
    <t>1.Coconut</t>
  </si>
  <si>
    <t>3.Banana</t>
  </si>
  <si>
    <t>4.Cashew</t>
  </si>
  <si>
    <t>5.Casaurinas</t>
  </si>
  <si>
    <t>Common Facility</t>
  </si>
  <si>
    <t>Schools</t>
  </si>
  <si>
    <t>Infrastructure  (Nos.)</t>
  </si>
  <si>
    <t>Male (Nos.)</t>
  </si>
  <si>
    <t>Female (Nos.)</t>
  </si>
  <si>
    <t>Livestock (Nos.)</t>
  </si>
  <si>
    <t>6.Teak</t>
  </si>
  <si>
    <t>Boats  Engine and net (Nos.)</t>
  </si>
  <si>
    <t>Others</t>
  </si>
  <si>
    <t>General Occupation</t>
  </si>
  <si>
    <t>0-5</t>
  </si>
  <si>
    <t>Govt Officers</t>
  </si>
  <si>
    <t>NGO's</t>
  </si>
  <si>
    <t>Traditional Panchayat</t>
  </si>
  <si>
    <t>Elected Panchayat</t>
  </si>
  <si>
    <t>Media</t>
  </si>
  <si>
    <t>Yes</t>
  </si>
  <si>
    <t>No</t>
  </si>
  <si>
    <t>Health Camp</t>
  </si>
  <si>
    <t>Medical Camp</t>
  </si>
  <si>
    <t xml:space="preserve">Type of Village </t>
  </si>
  <si>
    <t>Food Crop (Acres)</t>
  </si>
  <si>
    <t>Cash Crop (Acres)</t>
  </si>
  <si>
    <t xml:space="preserve"> 1.Paddy</t>
  </si>
  <si>
    <t>4.Groundnut</t>
  </si>
  <si>
    <t>1.Cow</t>
  </si>
  <si>
    <t xml:space="preserve">2.Buffalo </t>
  </si>
  <si>
    <t xml:space="preserve">3.Goat </t>
  </si>
  <si>
    <t>4.Poultry</t>
  </si>
  <si>
    <t>1.Trawler</t>
  </si>
  <si>
    <t>2.Gilnet</t>
  </si>
  <si>
    <t>3.FRB</t>
  </si>
  <si>
    <t>4.Catamaram</t>
  </si>
  <si>
    <t>5.Kanna Thoni</t>
  </si>
  <si>
    <t>6.Engines</t>
  </si>
  <si>
    <t>7.Nets</t>
  </si>
  <si>
    <t>Water Supply (Nos.)</t>
  </si>
  <si>
    <t>Electricity (Nos.)</t>
  </si>
  <si>
    <t>1.Post</t>
  </si>
  <si>
    <t>2.Transformer</t>
  </si>
  <si>
    <t>Children</t>
  </si>
  <si>
    <t xml:space="preserve"> Have children gone back to school </t>
  </si>
  <si>
    <t>If not, why?</t>
  </si>
  <si>
    <t>Is there a relief camp</t>
  </si>
  <si>
    <t>Community kitchen functioning</t>
  </si>
  <si>
    <t>Foreseeable issues in education</t>
  </si>
  <si>
    <t>What do you think about other ripple effect?</t>
  </si>
  <si>
    <t>How long will you require coming back to normalcy?</t>
  </si>
  <si>
    <t>Early Warning: importance / influence of sources - From whom the community needed early warning?</t>
  </si>
  <si>
    <t>Name of the Panchayat</t>
  </si>
  <si>
    <t>Boat Owners</t>
  </si>
  <si>
    <t>Total</t>
  </si>
  <si>
    <t>Population</t>
  </si>
  <si>
    <t>Families</t>
  </si>
  <si>
    <t>Households</t>
  </si>
  <si>
    <t>Other Remarks</t>
  </si>
  <si>
    <t>Units</t>
  </si>
  <si>
    <t>Qty</t>
  </si>
  <si>
    <t>Acres</t>
  </si>
  <si>
    <t>No.s</t>
  </si>
  <si>
    <t>Thatched</t>
  </si>
  <si>
    <t>Tiled</t>
  </si>
  <si>
    <t>RCC</t>
  </si>
  <si>
    <t>Housing (Nos.)</t>
  </si>
  <si>
    <t>Well</t>
  </si>
  <si>
    <t>OHT</t>
  </si>
  <si>
    <t>Hand Pump</t>
  </si>
  <si>
    <t>Borewell</t>
  </si>
  <si>
    <t>Pond</t>
  </si>
  <si>
    <t>Tap</t>
  </si>
  <si>
    <t>ES</t>
  </si>
  <si>
    <t>MS</t>
  </si>
  <si>
    <t>HS</t>
  </si>
  <si>
    <t>HSS</t>
  </si>
  <si>
    <t>Anganvadi</t>
  </si>
  <si>
    <t>Govt</t>
  </si>
  <si>
    <t>Private</t>
  </si>
  <si>
    <t>Recreation hall</t>
  </si>
  <si>
    <t>Community hall</t>
  </si>
  <si>
    <t>Temple</t>
  </si>
  <si>
    <t>Youth Club</t>
  </si>
  <si>
    <t>Roads</t>
  </si>
  <si>
    <t>Culverts</t>
  </si>
  <si>
    <t>Physically challenged</t>
  </si>
  <si>
    <t>life loss</t>
  </si>
  <si>
    <t>Injured</t>
  </si>
  <si>
    <t>2. sugarcane</t>
  </si>
  <si>
    <t>Land Owners</t>
  </si>
  <si>
    <t>Fish Vendors</t>
  </si>
  <si>
    <t>Fish Criew</t>
  </si>
  <si>
    <t>Labourers</t>
  </si>
  <si>
    <t>Dry Fish Vendors</t>
  </si>
  <si>
    <t>Dry fish labourers</t>
  </si>
  <si>
    <t>Petty Trade</t>
  </si>
  <si>
    <t>Agri Labourers</t>
  </si>
  <si>
    <t>Factory Labourers</t>
  </si>
  <si>
    <t xml:space="preserve">Boat Vs Owner </t>
  </si>
  <si>
    <t xml:space="preserve">Boat Vs Crew </t>
  </si>
  <si>
    <t>Pottery</t>
  </si>
  <si>
    <t>7. Tamarine</t>
  </si>
  <si>
    <t>8. Mango</t>
  </si>
  <si>
    <t>Prowm farm</t>
  </si>
  <si>
    <t>Horti Crops</t>
  </si>
  <si>
    <t>9. Tobaco</t>
  </si>
  <si>
    <t>1. Tobaco</t>
  </si>
  <si>
    <t>2. Brinjal</t>
  </si>
  <si>
    <t>3. Garden</t>
  </si>
  <si>
    <t>4. Onion</t>
  </si>
  <si>
    <t>10 Jack fruit</t>
  </si>
  <si>
    <t xml:space="preserve">Calf </t>
  </si>
  <si>
    <t>Kullanchavadi</t>
  </si>
  <si>
    <t>Agaram</t>
  </si>
  <si>
    <t>Thangali kuppam</t>
  </si>
  <si>
    <t>Venkalambalburam</t>
  </si>
  <si>
    <t>Ramanathakuppam</t>
  </si>
  <si>
    <t>South pali Neradi</t>
  </si>
  <si>
    <t>Arasakuppam</t>
  </si>
  <si>
    <t>Srinivasapuram</t>
  </si>
  <si>
    <t>11. Guava</t>
  </si>
  <si>
    <t>12. Lemon</t>
  </si>
  <si>
    <t>Hospital</t>
  </si>
  <si>
    <t>Library</t>
  </si>
  <si>
    <t>Panchayat building</t>
  </si>
  <si>
    <t>Echangadu</t>
  </si>
  <si>
    <t>Thotithopu</t>
  </si>
  <si>
    <t>13. Suppota</t>
  </si>
  <si>
    <t>14. Neem</t>
  </si>
  <si>
    <t>Anukkam pattu</t>
  </si>
  <si>
    <t>Thatha Kuppam</t>
  </si>
  <si>
    <t>North palli neradi</t>
  </si>
  <si>
    <t>Mutheyal pati</t>
  </si>
  <si>
    <t xml:space="preserve"> 6-15</t>
  </si>
  <si>
    <t>Palli nerodi</t>
  </si>
  <si>
    <t>Vazluthalam Pattu</t>
  </si>
  <si>
    <t>Vazluthalam Pattu south</t>
  </si>
  <si>
    <t>Vazluthalam Pattu North</t>
  </si>
  <si>
    <t>Periya kaatu Sali</t>
  </si>
  <si>
    <t>Vanniyar palayam</t>
  </si>
  <si>
    <t>Karumachi playam</t>
  </si>
  <si>
    <t>Alapakam</t>
  </si>
  <si>
    <t>Kuravan Madu</t>
  </si>
  <si>
    <t>Pethan kuppam</t>
  </si>
  <si>
    <t>Manthopu</t>
  </si>
  <si>
    <t>Kambali madu</t>
  </si>
  <si>
    <t>Chinathana Kuppam</t>
  </si>
  <si>
    <t>Poovani kuppam</t>
  </si>
  <si>
    <t>Kel Poovani Kuppam</t>
  </si>
  <si>
    <t>Mal Poovani Kuppam</t>
  </si>
  <si>
    <t>senthamani kuppam</t>
  </si>
  <si>
    <t>anayam patti</t>
  </si>
  <si>
    <t>Mulli nager</t>
  </si>
  <si>
    <t>Athenarayana puram</t>
  </si>
  <si>
    <t>Periya Kulam</t>
  </si>
  <si>
    <t>Aya thuri</t>
  </si>
  <si>
    <t>Thaanur 1</t>
  </si>
  <si>
    <t>Thaanur 2</t>
  </si>
  <si>
    <t>Samba Radi palayam</t>
  </si>
  <si>
    <t>Matu palayam</t>
  </si>
  <si>
    <t>Uchimedu</t>
  </si>
  <si>
    <t>Nanamedu</t>
  </si>
  <si>
    <t>Namamedu</t>
  </si>
  <si>
    <t>Suba Uppalavadi</t>
  </si>
  <si>
    <t>Periyakanganakuppam</t>
  </si>
  <si>
    <t>Chinnakanganakuppam</t>
  </si>
  <si>
    <t>Devanampattinam</t>
  </si>
  <si>
    <t>Thiruchopuram</t>
  </si>
  <si>
    <t>Priyakuppam</t>
  </si>
  <si>
    <t>pooidiyankupam</t>
  </si>
  <si>
    <t>Poothankatti</t>
  </si>
  <si>
    <t>Nanjalingpettai</t>
  </si>
  <si>
    <t>Pachayankuppam</t>
  </si>
  <si>
    <t>Sothikuppam</t>
  </si>
  <si>
    <t>Thaikalthonithurai</t>
  </si>
  <si>
    <t>Andarmullipallam</t>
  </si>
  <si>
    <t>Manakuppam</t>
  </si>
  <si>
    <t>subammalsathiram</t>
  </si>
  <si>
    <t>Vandiyanpallam</t>
  </si>
  <si>
    <t>Nainarkuppam</t>
  </si>
  <si>
    <t>Anappanpettai</t>
  </si>
  <si>
    <t>Retiyarpettai</t>
  </si>
  <si>
    <t>Periyapattu</t>
  </si>
  <si>
    <t>Thachanpalayam</t>
  </si>
  <si>
    <t>Kobalapuram</t>
  </si>
  <si>
    <t>Priyandikuzhi</t>
  </si>
  <si>
    <t>Madavapallam</t>
  </si>
  <si>
    <t>kumarapettai</t>
  </si>
  <si>
    <t>Kayalpattu</t>
  </si>
  <si>
    <t>Ayyampettai&amp;
 maniyrapettai</t>
  </si>
  <si>
    <t>pettainagar</t>
  </si>
  <si>
    <t>puthiravalli</t>
  </si>
  <si>
    <t>Thullamedu</t>
  </si>
  <si>
    <t>Thazhanjavadi</t>
  </si>
  <si>
    <t>Poochimedu</t>
  </si>
  <si>
    <t>Thiyahavalli</t>
  </si>
  <si>
    <t>Nayakkarpettai</t>
  </si>
  <si>
    <t>Chithrapettai</t>
  </si>
  <si>
    <t>Thamanapettai</t>
  </si>
  <si>
    <t>Notchikadu</t>
  </si>
  <si>
    <t>Ambethkarnagar</t>
  </si>
  <si>
    <t>Gunduppalavadi</t>
  </si>
  <si>
    <t>Ambetkarnagar</t>
  </si>
  <si>
    <t>Kandakadu</t>
  </si>
  <si>
    <t>Thazhagadu</t>
  </si>
  <si>
    <t>2months</t>
  </si>
  <si>
    <t>Need camp.education support for children,dry food materials, livelihood support</t>
  </si>
  <si>
    <t>Povarasm tree 1000 damaged.
Need Book,bag, uniform and Livelihood support</t>
  </si>
  <si>
    <t>Need Povarasm tree 350 damaged.
Need Book,bag, uniform and Livelihood support uniform and Livelihood support</t>
  </si>
  <si>
    <t>Povarasm tree 10damaged.
Need Book,bag, uniform and Livelihood support Book,bag, uniform and Livelihood support</t>
  </si>
  <si>
    <t xml:space="preserve"> 100 palm tree damaged.20 poovarasam tree,Book,bag, uniform and Livelihood support</t>
  </si>
  <si>
    <t>4months</t>
  </si>
  <si>
    <t>Candle,Need camp.education support for children,dry food materials, livelihood support.more than 450 children needs book ,bag and uniform,need diaster kit.</t>
  </si>
  <si>
    <t xml:space="preserve">Candle, Need camp.education support for children,dry food materials, livelihood support,more than 350 children needs book ,bag and uniform,Need  2 assitive device and  house accessability,and adaptaion. </t>
  </si>
  <si>
    <t>Candle, Need camp.education support for children,dry food materials, livelihood support</t>
  </si>
  <si>
    <t>Need camp.education support for children,dry food materials, livelihood support.1 Fish market and 5 Idly shop damaged</t>
  </si>
  <si>
    <t>loss of classes</t>
  </si>
  <si>
    <t>loss of education meterials</t>
  </si>
  <si>
    <t>palm5000Nos, uklipatus- 5150Nos' 10 pig death,Need camp.education support,</t>
  </si>
  <si>
    <t>500 Nos palm, 52 children book and uniform loss,2 poultry form,</t>
  </si>
  <si>
    <t>priyarnagar</t>
  </si>
  <si>
    <t>naduthittu</t>
  </si>
  <si>
    <t>Lenin nagar</t>
  </si>
  <si>
    <t>Need camp.education support for children,dry food materials, livelihood support,Need community hall</t>
  </si>
  <si>
    <t>Vallalarnagar</t>
  </si>
  <si>
    <t>Nathannagar</t>
  </si>
  <si>
    <t>Need livelihood support, education support</t>
  </si>
  <si>
    <t>Annavalli</t>
  </si>
  <si>
    <t>24 A</t>
  </si>
  <si>
    <t>6 months</t>
  </si>
  <si>
    <t>yes</t>
  </si>
  <si>
    <t>Kangamanakuppam</t>
  </si>
  <si>
    <t>2A</t>
  </si>
  <si>
    <t>5A</t>
  </si>
  <si>
    <t>3 months</t>
  </si>
  <si>
    <t>Vazhisodhanaipalayam</t>
  </si>
  <si>
    <t>525 A</t>
  </si>
  <si>
    <t>4 months</t>
  </si>
  <si>
    <t>Kamarajar Nagar</t>
  </si>
  <si>
    <t xml:space="preserve"> 5 A</t>
  </si>
  <si>
    <t>Sedapalayam</t>
  </si>
  <si>
    <t>50 A</t>
  </si>
  <si>
    <t>200A</t>
  </si>
  <si>
    <t>no</t>
  </si>
  <si>
    <t>Periyakaraikadu</t>
  </si>
  <si>
    <t>150A</t>
  </si>
  <si>
    <t>cinnakaraikadu</t>
  </si>
  <si>
    <t>20 A</t>
  </si>
  <si>
    <t>15A</t>
  </si>
  <si>
    <t>Kulathumedu</t>
  </si>
  <si>
    <t xml:space="preserve"> 4 months</t>
  </si>
  <si>
    <t>Thondamanatham</t>
  </si>
  <si>
    <t>Thondamantham</t>
  </si>
  <si>
    <t>300A</t>
  </si>
  <si>
    <t>10A</t>
  </si>
  <si>
    <t xml:space="preserve">SHG Building </t>
  </si>
  <si>
    <t>5 Months</t>
  </si>
  <si>
    <t>Nagammalpettai</t>
  </si>
  <si>
    <t>4A</t>
  </si>
  <si>
    <t>Subramaniyapuram</t>
  </si>
  <si>
    <t>S.N.Nagar</t>
  </si>
  <si>
    <t>5 months</t>
  </si>
  <si>
    <t>S.Pudhur</t>
  </si>
  <si>
    <t>50A</t>
  </si>
  <si>
    <t>Karaikadu</t>
  </si>
  <si>
    <t>100A</t>
  </si>
  <si>
    <t>1A</t>
  </si>
  <si>
    <t>102A</t>
  </si>
  <si>
    <t>Kannarapettai</t>
  </si>
  <si>
    <t>30A</t>
  </si>
  <si>
    <t>Cinnapilliyarmedu</t>
  </si>
  <si>
    <t>40A</t>
  </si>
  <si>
    <t>20A</t>
  </si>
  <si>
    <t>12A</t>
  </si>
  <si>
    <t>Periyapillaiyarmedu</t>
  </si>
  <si>
    <t>45A</t>
  </si>
  <si>
    <t>Seethakuppam</t>
  </si>
  <si>
    <t>6A</t>
  </si>
  <si>
    <t>80A</t>
  </si>
  <si>
    <t>5 monyhs</t>
  </si>
  <si>
    <t>K.Pudhur</t>
  </si>
  <si>
    <t>Silambimanagalam</t>
  </si>
  <si>
    <t>150 Children affcted in cyclone</t>
  </si>
  <si>
    <t>Silambimangalam</t>
  </si>
  <si>
    <t>830A</t>
  </si>
  <si>
    <t>700A</t>
  </si>
  <si>
    <t>Railwaygate</t>
  </si>
  <si>
    <t>6months</t>
  </si>
  <si>
    <t>Cinnadikuzhi</t>
  </si>
  <si>
    <t>250A</t>
  </si>
  <si>
    <t>Samiyarpettai</t>
  </si>
  <si>
    <t>Kudikadu</t>
  </si>
  <si>
    <t>keezhangu-14A</t>
  </si>
  <si>
    <t>87A</t>
  </si>
  <si>
    <t>Etchankadu</t>
  </si>
  <si>
    <t>Sangolikuppam</t>
  </si>
  <si>
    <t>Rasapettai</t>
  </si>
  <si>
    <t>Villyianallur</t>
  </si>
  <si>
    <t>Villiyanallur</t>
  </si>
  <si>
    <t>govt</t>
  </si>
  <si>
    <t>V. Panchankuppam</t>
  </si>
  <si>
    <t>Velankirayan pettai</t>
  </si>
  <si>
    <t>Chinna Komatti</t>
  </si>
  <si>
    <t>Chellankuppam</t>
  </si>
  <si>
    <t>Harirajapuram</t>
  </si>
  <si>
    <t>Vetikulam</t>
  </si>
  <si>
    <t>C. Puthupettai</t>
  </si>
  <si>
    <t>Cinnur North</t>
  </si>
  <si>
    <t xml:space="preserve"> 3 months</t>
  </si>
  <si>
    <t xml:space="preserve">Sathukudi - 15
</t>
  </si>
  <si>
    <t>Cinnur South</t>
  </si>
  <si>
    <t>Indira Nagar</t>
  </si>
  <si>
    <t xml:space="preserve"> 5 months</t>
  </si>
  <si>
    <t>Shanmuga Nagar</t>
  </si>
  <si>
    <t xml:space="preserve"> 6 months</t>
  </si>
  <si>
    <t>Kothattai</t>
  </si>
  <si>
    <t>K. Panchakuppam</t>
  </si>
  <si>
    <t>K. Karikuppam</t>
  </si>
  <si>
    <t>K. Puthukuppam</t>
  </si>
  <si>
    <t>Semmankuppam</t>
  </si>
  <si>
    <t>Vairankuppam</t>
  </si>
  <si>
    <t>Sonanchavadi</t>
  </si>
  <si>
    <t>Land Vs labours</t>
  </si>
  <si>
    <t>Land Vs owners</t>
  </si>
  <si>
    <t>Around  1500 childrens were loss the books and other material.</t>
  </si>
  <si>
    <t>Thane Cyclone Damages - Cuddalore District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</si>
</sst>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34" borderId="16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textRotation="90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" fontId="3" fillId="3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18" fontId="3" fillId="33" borderId="10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textRotation="90" wrapText="1"/>
    </xf>
    <xf numFmtId="0" fontId="5" fillId="34" borderId="16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textRotation="90" wrapText="1"/>
    </xf>
    <xf numFmtId="0" fontId="5" fillId="34" borderId="11" xfId="0" applyFont="1" applyFill="1" applyBorder="1" applyAlignment="1">
      <alignment horizontal="center" vertical="center" textRotation="90" wrapText="1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textRotation="90" wrapText="1"/>
    </xf>
    <xf numFmtId="0" fontId="5" fillId="35" borderId="16" xfId="0" applyFont="1" applyFill="1" applyBorder="1" applyAlignment="1">
      <alignment horizontal="center" vertical="center" textRotation="90" wrapText="1"/>
    </xf>
    <xf numFmtId="16" fontId="5" fillId="34" borderId="15" xfId="0" applyNumberFormat="1" applyFont="1" applyFill="1" applyBorder="1" applyAlignment="1">
      <alignment horizontal="center" vertical="center" textRotation="90" wrapText="1"/>
    </xf>
    <xf numFmtId="16" fontId="5" fillId="34" borderId="18" xfId="0" applyNumberFormat="1" applyFont="1" applyFill="1" applyBorder="1" applyAlignment="1">
      <alignment horizontal="center" vertical="center" textRotation="90" wrapText="1"/>
    </xf>
    <xf numFmtId="16" fontId="5" fillId="34" borderId="16" xfId="0" applyNumberFormat="1" applyFont="1" applyFill="1" applyBorder="1" applyAlignment="1">
      <alignment horizontal="center" vertical="center" textRotation="90" wrapText="1"/>
    </xf>
    <xf numFmtId="0" fontId="5" fillId="34" borderId="17" xfId="0" applyFont="1" applyFill="1" applyBorder="1" applyAlignment="1">
      <alignment horizontal="center" vertical="center" textRotation="90" wrapText="1"/>
    </xf>
    <xf numFmtId="0" fontId="5" fillId="34" borderId="19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border/>
    </dxf>
    <dxf>
      <font>
        <color rgb="FFFF0000"/>
      </font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Format%20for%20Thane%20cyclone%20-modified%20punit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%20formate%20to%20punit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Sheet3"/>
      <sheetName val="coding"/>
      <sheetName val="modi forma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  <sheetName val="Sheet3"/>
      <sheetName val="coding"/>
      <sheetName val="modi 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28"/>
  <sheetViews>
    <sheetView tabSelected="1" zoomScalePageLayoutView="0" workbookViewId="0" topLeftCell="A1">
      <selection activeCell="A1" sqref="A1:EB1"/>
    </sheetView>
  </sheetViews>
  <sheetFormatPr defaultColWidth="9.140625" defaultRowHeight="15"/>
  <cols>
    <col min="1" max="1" width="4.421875" style="2" customWidth="1"/>
    <col min="2" max="2" width="20.7109375" style="2" customWidth="1"/>
    <col min="3" max="3" width="19.8515625" style="2" customWidth="1"/>
    <col min="4" max="4" width="8.8515625" style="5" customWidth="1"/>
    <col min="5" max="6" width="9.7109375" style="7" customWidth="1"/>
    <col min="7" max="7" width="5.28125" style="7" customWidth="1"/>
    <col min="8" max="8" width="5.00390625" style="7" customWidth="1"/>
    <col min="9" max="15" width="6.57421875" style="5" customWidth="1"/>
    <col min="16" max="16" width="6.421875" style="5" customWidth="1"/>
    <col min="17" max="44" width="6.57421875" style="7" customWidth="1"/>
    <col min="45" max="48" width="6.00390625" style="5" customWidth="1"/>
    <col min="49" max="49" width="6.7109375" style="5" customWidth="1"/>
    <col min="50" max="53" width="5.28125" style="7" customWidth="1"/>
    <col min="54" max="57" width="5.421875" style="7" customWidth="1"/>
    <col min="58" max="60" width="5.421875" style="20" customWidth="1"/>
    <col min="61" max="61" width="6.421875" style="20" customWidth="1"/>
    <col min="62" max="70" width="5.421875" style="20" customWidth="1"/>
    <col min="71" max="81" width="5.421875" style="22" customWidth="1"/>
    <col min="82" max="82" width="7.140625" style="7" customWidth="1"/>
    <col min="83" max="88" width="5.421875" style="20" customWidth="1"/>
    <col min="89" max="94" width="5.7109375" style="7" customWidth="1"/>
    <col min="95" max="95" width="5.7109375" style="20" customWidth="1"/>
    <col min="96" max="96" width="5.421875" style="20" customWidth="1"/>
    <col min="97" max="97" width="7.421875" style="7" bestFit="1" customWidth="1"/>
    <col min="98" max="98" width="5.57421875" style="7" customWidth="1"/>
    <col min="99" max="99" width="5.57421875" style="7" bestFit="1" customWidth="1"/>
    <col min="100" max="100" width="5.28125" style="7" customWidth="1"/>
    <col min="101" max="101" width="5.57421875" style="7" bestFit="1" customWidth="1"/>
    <col min="102" max="102" width="5.7109375" style="7" customWidth="1"/>
    <col min="103" max="103" width="5.57421875" style="7" bestFit="1" customWidth="1"/>
    <col min="104" max="104" width="6.00390625" style="7" customWidth="1"/>
    <col min="105" max="113" width="5.28125" style="7" customWidth="1"/>
    <col min="114" max="115" width="5.421875" style="7" customWidth="1"/>
    <col min="116" max="121" width="5.421875" style="20" customWidth="1"/>
    <col min="122" max="122" width="14.28125" style="20" customWidth="1"/>
    <col min="123" max="124" width="12.7109375" style="7" customWidth="1"/>
    <col min="125" max="130" width="6.00390625" style="20" customWidth="1"/>
    <col min="131" max="132" width="6.00390625" style="7" customWidth="1"/>
    <col min="133" max="133" width="38.8515625" style="20" customWidth="1"/>
    <col min="134" max="134" width="9.140625" style="2" customWidth="1"/>
    <col min="135" max="135" width="13.140625" style="2" bestFit="1" customWidth="1"/>
    <col min="136" max="16384" width="9.140625" style="2" customWidth="1"/>
  </cols>
  <sheetData>
    <row r="1" spans="1:133" ht="19.5">
      <c r="A1" s="103" t="s">
        <v>337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5"/>
      <c r="EC1" s="84" t="s">
        <v>69</v>
      </c>
    </row>
    <row r="2" spans="1:137" s="3" customFormat="1" ht="12.75">
      <c r="A2" s="74" t="s">
        <v>1</v>
      </c>
      <c r="B2" s="74" t="s">
        <v>63</v>
      </c>
      <c r="C2" s="74" t="s">
        <v>7</v>
      </c>
      <c r="D2" s="101" t="s">
        <v>34</v>
      </c>
      <c r="E2" s="93"/>
      <c r="F2" s="93"/>
      <c r="G2" s="93"/>
      <c r="H2" s="93"/>
      <c r="I2" s="93" t="s">
        <v>0</v>
      </c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87" t="s">
        <v>16</v>
      </c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9"/>
      <c r="DL2" s="93" t="s">
        <v>54</v>
      </c>
      <c r="DM2" s="93"/>
      <c r="DN2" s="93"/>
      <c r="DO2" s="93"/>
      <c r="DP2" s="93"/>
      <c r="DQ2" s="93"/>
      <c r="DR2" s="93"/>
      <c r="DS2" s="74" t="s">
        <v>60</v>
      </c>
      <c r="DT2" s="74" t="s">
        <v>61</v>
      </c>
      <c r="DU2" s="93" t="s">
        <v>62</v>
      </c>
      <c r="DV2" s="93"/>
      <c r="DW2" s="93"/>
      <c r="DX2" s="93"/>
      <c r="DY2" s="93"/>
      <c r="DZ2" s="93"/>
      <c r="EA2" s="93" t="s">
        <v>6</v>
      </c>
      <c r="EB2" s="93"/>
      <c r="EC2" s="85"/>
      <c r="EF2" s="8"/>
      <c r="EG2" s="9"/>
    </row>
    <row r="3" spans="1:137" s="3" customFormat="1" ht="12.75">
      <c r="A3" s="90"/>
      <c r="B3" s="90"/>
      <c r="C3" s="90"/>
      <c r="D3" s="108"/>
      <c r="E3" s="93"/>
      <c r="F3" s="93"/>
      <c r="G3" s="93"/>
      <c r="H3" s="93"/>
      <c r="I3" s="87" t="s">
        <v>2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9"/>
      <c r="AS3" s="93" t="s">
        <v>19</v>
      </c>
      <c r="AT3" s="93"/>
      <c r="AU3" s="93"/>
      <c r="AV3" s="93"/>
      <c r="AW3" s="93"/>
      <c r="AX3" s="93" t="s">
        <v>21</v>
      </c>
      <c r="AY3" s="93"/>
      <c r="AZ3" s="93"/>
      <c r="BA3" s="93"/>
      <c r="BB3" s="93"/>
      <c r="BC3" s="93"/>
      <c r="BD3" s="93"/>
      <c r="BE3" s="26"/>
      <c r="BF3" s="87" t="s">
        <v>23</v>
      </c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9"/>
      <c r="CE3" s="93" t="s">
        <v>77</v>
      </c>
      <c r="CF3" s="93"/>
      <c r="CG3" s="93"/>
      <c r="CH3" s="93"/>
      <c r="CI3" s="93"/>
      <c r="CJ3" s="93"/>
      <c r="CK3" s="93" t="s">
        <v>50</v>
      </c>
      <c r="CL3" s="93"/>
      <c r="CM3" s="93"/>
      <c r="CN3" s="93"/>
      <c r="CO3" s="93"/>
      <c r="CP3" s="93"/>
      <c r="CQ3" s="93" t="s">
        <v>51</v>
      </c>
      <c r="CR3" s="93"/>
      <c r="CS3" s="93" t="s">
        <v>14</v>
      </c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74" t="s">
        <v>24</v>
      </c>
      <c r="DM3" s="96"/>
      <c r="DN3" s="74" t="s">
        <v>145</v>
      </c>
      <c r="DO3" s="74" t="s">
        <v>55</v>
      </c>
      <c r="DP3" s="93" t="s">
        <v>56</v>
      </c>
      <c r="DQ3" s="93"/>
      <c r="DR3" s="93"/>
      <c r="DS3" s="90"/>
      <c r="DT3" s="90"/>
      <c r="DU3" s="93"/>
      <c r="DV3" s="93"/>
      <c r="DW3" s="93"/>
      <c r="DX3" s="93"/>
      <c r="DY3" s="93"/>
      <c r="DZ3" s="93"/>
      <c r="EA3" s="93"/>
      <c r="EB3" s="93"/>
      <c r="EC3" s="85"/>
      <c r="EF3" s="10"/>
      <c r="EG3" s="11"/>
    </row>
    <row r="4" spans="1:142" s="3" customFormat="1" ht="12.75">
      <c r="A4" s="90"/>
      <c r="B4" s="90"/>
      <c r="C4" s="90"/>
      <c r="D4" s="108"/>
      <c r="E4" s="93"/>
      <c r="F4" s="93"/>
      <c r="G4" s="93"/>
      <c r="H4" s="93"/>
      <c r="I4" s="93" t="s">
        <v>35</v>
      </c>
      <c r="J4" s="93"/>
      <c r="K4" s="93"/>
      <c r="L4" s="93"/>
      <c r="M4" s="87" t="s">
        <v>116</v>
      </c>
      <c r="N4" s="88"/>
      <c r="O4" s="88"/>
      <c r="P4" s="89"/>
      <c r="Q4" s="87" t="s">
        <v>36</v>
      </c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9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26"/>
      <c r="BF4" s="87" t="s">
        <v>17</v>
      </c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9"/>
      <c r="BS4" s="87" t="s">
        <v>18</v>
      </c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9"/>
      <c r="CE4" s="93" t="s">
        <v>74</v>
      </c>
      <c r="CF4" s="93"/>
      <c r="CG4" s="93" t="s">
        <v>75</v>
      </c>
      <c r="CH4" s="93"/>
      <c r="CI4" s="93" t="s">
        <v>76</v>
      </c>
      <c r="CJ4" s="93"/>
      <c r="CK4" s="93"/>
      <c r="CL4" s="93"/>
      <c r="CM4" s="93"/>
      <c r="CN4" s="93"/>
      <c r="CO4" s="93"/>
      <c r="CP4" s="93"/>
      <c r="CQ4" s="93"/>
      <c r="CR4" s="93"/>
      <c r="CS4" s="93" t="s">
        <v>15</v>
      </c>
      <c r="CT4" s="93"/>
      <c r="CU4" s="93"/>
      <c r="CV4" s="93"/>
      <c r="CW4" s="93"/>
      <c r="CX4" s="93"/>
      <c r="CY4" s="93"/>
      <c r="CZ4" s="93"/>
      <c r="DA4" s="74" t="s">
        <v>88</v>
      </c>
      <c r="DB4" s="74" t="s">
        <v>91</v>
      </c>
      <c r="DC4" s="74" t="s">
        <v>92</v>
      </c>
      <c r="DD4" s="74" t="s">
        <v>94</v>
      </c>
      <c r="DE4" s="23"/>
      <c r="DF4" s="23"/>
      <c r="DG4" s="74" t="s">
        <v>93</v>
      </c>
      <c r="DH4" s="23"/>
      <c r="DI4" s="74" t="s">
        <v>22</v>
      </c>
      <c r="DJ4" s="74" t="s">
        <v>95</v>
      </c>
      <c r="DK4" s="74" t="s">
        <v>96</v>
      </c>
      <c r="DL4" s="90"/>
      <c r="DM4" s="97"/>
      <c r="DN4" s="90"/>
      <c r="DO4" s="90"/>
      <c r="DP4" s="74" t="s">
        <v>57</v>
      </c>
      <c r="DQ4" s="74" t="s">
        <v>58</v>
      </c>
      <c r="DR4" s="74" t="s">
        <v>59</v>
      </c>
      <c r="DS4" s="90"/>
      <c r="DT4" s="90"/>
      <c r="DU4" s="93"/>
      <c r="DV4" s="93"/>
      <c r="DW4" s="93"/>
      <c r="DX4" s="93"/>
      <c r="DY4" s="93"/>
      <c r="DZ4" s="93"/>
      <c r="EA4" s="74" t="s">
        <v>32</v>
      </c>
      <c r="EB4" s="74" t="s">
        <v>33</v>
      </c>
      <c r="EC4" s="85"/>
      <c r="EF4" s="56" t="s">
        <v>66</v>
      </c>
      <c r="EG4" s="56" t="s">
        <v>67</v>
      </c>
      <c r="EH4" s="56" t="s">
        <v>68</v>
      </c>
      <c r="EI4" s="56" t="s">
        <v>334</v>
      </c>
      <c r="EJ4" s="56" t="s">
        <v>335</v>
      </c>
      <c r="EK4" s="56" t="s">
        <v>110</v>
      </c>
      <c r="EL4" s="56" t="s">
        <v>111</v>
      </c>
    </row>
    <row r="5" spans="1:142" s="3" customFormat="1" ht="99">
      <c r="A5" s="90"/>
      <c r="B5" s="90"/>
      <c r="C5" s="90"/>
      <c r="D5" s="108"/>
      <c r="E5" s="74" t="s">
        <v>66</v>
      </c>
      <c r="F5" s="74" t="s">
        <v>97</v>
      </c>
      <c r="G5" s="74" t="s">
        <v>98</v>
      </c>
      <c r="H5" s="74" t="s">
        <v>99</v>
      </c>
      <c r="I5" s="74" t="s">
        <v>37</v>
      </c>
      <c r="J5" s="74" t="s">
        <v>8</v>
      </c>
      <c r="K5" s="74" t="s">
        <v>9</v>
      </c>
      <c r="L5" s="74" t="s">
        <v>38</v>
      </c>
      <c r="M5" s="25" t="s">
        <v>118</v>
      </c>
      <c r="N5" s="25" t="s">
        <v>119</v>
      </c>
      <c r="O5" s="25" t="s">
        <v>120</v>
      </c>
      <c r="P5" s="25" t="s">
        <v>121</v>
      </c>
      <c r="Q5" s="99" t="s">
        <v>10</v>
      </c>
      <c r="R5" s="100"/>
      <c r="S5" s="99" t="s">
        <v>100</v>
      </c>
      <c r="T5" s="100"/>
      <c r="U5" s="99" t="s">
        <v>11</v>
      </c>
      <c r="V5" s="100"/>
      <c r="W5" s="99" t="s">
        <v>12</v>
      </c>
      <c r="X5" s="100"/>
      <c r="Y5" s="99" t="s">
        <v>13</v>
      </c>
      <c r="Z5" s="100"/>
      <c r="AA5" s="99" t="s">
        <v>20</v>
      </c>
      <c r="AB5" s="100"/>
      <c r="AC5" s="99" t="s">
        <v>113</v>
      </c>
      <c r="AD5" s="100"/>
      <c r="AE5" s="91" t="s">
        <v>114</v>
      </c>
      <c r="AF5" s="92"/>
      <c r="AG5" s="91" t="s">
        <v>117</v>
      </c>
      <c r="AH5" s="92"/>
      <c r="AI5" s="91" t="s">
        <v>122</v>
      </c>
      <c r="AJ5" s="92"/>
      <c r="AK5" s="91" t="s">
        <v>132</v>
      </c>
      <c r="AL5" s="92"/>
      <c r="AM5" s="91" t="s">
        <v>133</v>
      </c>
      <c r="AN5" s="92"/>
      <c r="AO5" s="91" t="s">
        <v>139</v>
      </c>
      <c r="AP5" s="92"/>
      <c r="AQ5" s="91" t="s">
        <v>140</v>
      </c>
      <c r="AR5" s="92"/>
      <c r="AS5" s="74" t="s">
        <v>39</v>
      </c>
      <c r="AT5" s="74" t="s">
        <v>40</v>
      </c>
      <c r="AU5" s="23" t="s">
        <v>123</v>
      </c>
      <c r="AV5" s="74" t="s">
        <v>41</v>
      </c>
      <c r="AW5" s="74" t="s">
        <v>42</v>
      </c>
      <c r="AX5" s="74" t="s">
        <v>43</v>
      </c>
      <c r="AY5" s="74" t="s">
        <v>44</v>
      </c>
      <c r="AZ5" s="74" t="s">
        <v>45</v>
      </c>
      <c r="BA5" s="74" t="s">
        <v>46</v>
      </c>
      <c r="BB5" s="74" t="s">
        <v>47</v>
      </c>
      <c r="BC5" s="74" t="s">
        <v>48</v>
      </c>
      <c r="BD5" s="74" t="s">
        <v>49</v>
      </c>
      <c r="BE5" s="23" t="s">
        <v>22</v>
      </c>
      <c r="BF5" s="74" t="s">
        <v>64</v>
      </c>
      <c r="BG5" s="74" t="s">
        <v>102</v>
      </c>
      <c r="BH5" s="74" t="s">
        <v>103</v>
      </c>
      <c r="BI5" s="74" t="s">
        <v>104</v>
      </c>
      <c r="BJ5" s="74" t="s">
        <v>105</v>
      </c>
      <c r="BK5" s="74" t="s">
        <v>106</v>
      </c>
      <c r="BL5" s="74" t="s">
        <v>107</v>
      </c>
      <c r="BM5" s="74" t="s">
        <v>101</v>
      </c>
      <c r="BN5" s="74" t="s">
        <v>108</v>
      </c>
      <c r="BO5" s="74" t="s">
        <v>109</v>
      </c>
      <c r="BP5" s="23" t="s">
        <v>112</v>
      </c>
      <c r="BQ5" s="23" t="s">
        <v>115</v>
      </c>
      <c r="BR5" s="74" t="s">
        <v>22</v>
      </c>
      <c r="BS5" s="94" t="s">
        <v>64</v>
      </c>
      <c r="BT5" s="94" t="s">
        <v>102</v>
      </c>
      <c r="BU5" s="94" t="s">
        <v>103</v>
      </c>
      <c r="BV5" s="94" t="s">
        <v>104</v>
      </c>
      <c r="BW5" s="94" t="s">
        <v>105</v>
      </c>
      <c r="BX5" s="94" t="s">
        <v>106</v>
      </c>
      <c r="BY5" s="94" t="s">
        <v>107</v>
      </c>
      <c r="BZ5" s="94" t="s">
        <v>101</v>
      </c>
      <c r="CA5" s="94" t="s">
        <v>108</v>
      </c>
      <c r="CB5" s="94" t="s">
        <v>109</v>
      </c>
      <c r="CC5" s="94" t="s">
        <v>22</v>
      </c>
      <c r="CD5" s="101" t="s">
        <v>65</v>
      </c>
      <c r="CE5" s="74" t="s">
        <v>4</v>
      </c>
      <c r="CF5" s="74" t="s">
        <v>5</v>
      </c>
      <c r="CG5" s="74" t="s">
        <v>4</v>
      </c>
      <c r="CH5" s="74" t="s">
        <v>5</v>
      </c>
      <c r="CI5" s="74" t="s">
        <v>4</v>
      </c>
      <c r="CJ5" s="74" t="s">
        <v>5</v>
      </c>
      <c r="CK5" s="74" t="s">
        <v>78</v>
      </c>
      <c r="CL5" s="74" t="s">
        <v>79</v>
      </c>
      <c r="CM5" s="74" t="s">
        <v>80</v>
      </c>
      <c r="CN5" s="74" t="s">
        <v>81</v>
      </c>
      <c r="CO5" s="74" t="s">
        <v>82</v>
      </c>
      <c r="CP5" s="74" t="s">
        <v>83</v>
      </c>
      <c r="CQ5" s="74" t="s">
        <v>52</v>
      </c>
      <c r="CR5" s="74" t="s">
        <v>53</v>
      </c>
      <c r="CS5" s="99" t="s">
        <v>84</v>
      </c>
      <c r="CT5" s="100"/>
      <c r="CU5" s="99" t="s">
        <v>85</v>
      </c>
      <c r="CV5" s="100"/>
      <c r="CW5" s="99" t="s">
        <v>86</v>
      </c>
      <c r="CX5" s="100"/>
      <c r="CY5" s="99" t="s">
        <v>87</v>
      </c>
      <c r="CZ5" s="100"/>
      <c r="DA5" s="90"/>
      <c r="DB5" s="90"/>
      <c r="DC5" s="90"/>
      <c r="DD5" s="90"/>
      <c r="DE5" s="27" t="s">
        <v>134</v>
      </c>
      <c r="DF5" s="27" t="s">
        <v>135</v>
      </c>
      <c r="DG5" s="90"/>
      <c r="DH5" s="27" t="s">
        <v>136</v>
      </c>
      <c r="DI5" s="90"/>
      <c r="DJ5" s="90"/>
      <c r="DK5" s="90"/>
      <c r="DL5" s="90"/>
      <c r="DM5" s="97"/>
      <c r="DN5" s="90"/>
      <c r="DO5" s="90"/>
      <c r="DP5" s="90"/>
      <c r="DQ5" s="90"/>
      <c r="DR5" s="90"/>
      <c r="DS5" s="90"/>
      <c r="DT5" s="90"/>
      <c r="DU5" s="74" t="s">
        <v>25</v>
      </c>
      <c r="DV5" s="74" t="s">
        <v>26</v>
      </c>
      <c r="DW5" s="74" t="s">
        <v>27</v>
      </c>
      <c r="DX5" s="74" t="s">
        <v>28</v>
      </c>
      <c r="DY5" s="74" t="s">
        <v>29</v>
      </c>
      <c r="DZ5" s="74" t="s">
        <v>22</v>
      </c>
      <c r="EA5" s="90"/>
      <c r="EB5" s="90"/>
      <c r="EC5" s="85"/>
      <c r="EF5" s="106"/>
      <c r="EG5" s="106"/>
      <c r="EH5" s="106"/>
      <c r="EI5" s="106"/>
      <c r="EJ5" s="106"/>
      <c r="EK5" s="106"/>
      <c r="EL5" s="106"/>
    </row>
    <row r="6" spans="1:142" ht="14.25">
      <c r="A6" s="90"/>
      <c r="B6" s="75"/>
      <c r="C6" s="75"/>
      <c r="D6" s="102"/>
      <c r="E6" s="75"/>
      <c r="F6" s="75"/>
      <c r="G6" s="75"/>
      <c r="H6" s="75"/>
      <c r="I6" s="75"/>
      <c r="J6" s="75"/>
      <c r="K6" s="75"/>
      <c r="L6" s="75"/>
      <c r="M6" s="24"/>
      <c r="N6" s="24"/>
      <c r="O6" s="24"/>
      <c r="P6" s="24"/>
      <c r="Q6" s="17" t="s">
        <v>70</v>
      </c>
      <c r="R6" s="17" t="s">
        <v>71</v>
      </c>
      <c r="S6" s="17" t="s">
        <v>70</v>
      </c>
      <c r="T6" s="17" t="s">
        <v>71</v>
      </c>
      <c r="U6" s="17" t="s">
        <v>70</v>
      </c>
      <c r="V6" s="17" t="s">
        <v>71</v>
      </c>
      <c r="W6" s="17" t="s">
        <v>70</v>
      </c>
      <c r="X6" s="17" t="s">
        <v>71</v>
      </c>
      <c r="Y6" s="17" t="s">
        <v>70</v>
      </c>
      <c r="Z6" s="17" t="s">
        <v>71</v>
      </c>
      <c r="AA6" s="17" t="s">
        <v>70</v>
      </c>
      <c r="AB6" s="17" t="s">
        <v>71</v>
      </c>
      <c r="AC6" s="17" t="s">
        <v>70</v>
      </c>
      <c r="AD6" s="17" t="s">
        <v>71</v>
      </c>
      <c r="AE6" s="17" t="s">
        <v>70</v>
      </c>
      <c r="AF6" s="17" t="s">
        <v>71</v>
      </c>
      <c r="AG6" s="17" t="s">
        <v>70</v>
      </c>
      <c r="AH6" s="17" t="s">
        <v>71</v>
      </c>
      <c r="AI6" s="17" t="s">
        <v>70</v>
      </c>
      <c r="AJ6" s="17" t="s">
        <v>71</v>
      </c>
      <c r="AK6" s="17" t="s">
        <v>70</v>
      </c>
      <c r="AL6" s="17" t="s">
        <v>71</v>
      </c>
      <c r="AM6" s="17" t="s">
        <v>70</v>
      </c>
      <c r="AN6" s="17" t="s">
        <v>71</v>
      </c>
      <c r="AO6" s="17" t="s">
        <v>70</v>
      </c>
      <c r="AP6" s="17" t="s">
        <v>71</v>
      </c>
      <c r="AQ6" s="17" t="s">
        <v>70</v>
      </c>
      <c r="AR6" s="17" t="s">
        <v>71</v>
      </c>
      <c r="AS6" s="75"/>
      <c r="AT6" s="75"/>
      <c r="AU6" s="24"/>
      <c r="AV6" s="75"/>
      <c r="AW6" s="75"/>
      <c r="AX6" s="75"/>
      <c r="AY6" s="75"/>
      <c r="AZ6" s="75"/>
      <c r="BA6" s="75"/>
      <c r="BB6" s="75"/>
      <c r="BC6" s="75"/>
      <c r="BD6" s="75"/>
      <c r="BE6" s="24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24"/>
      <c r="BQ6" s="24"/>
      <c r="BR6" s="7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102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18" t="s">
        <v>3</v>
      </c>
      <c r="CT6" s="19" t="s">
        <v>73</v>
      </c>
      <c r="CU6" s="18" t="s">
        <v>3</v>
      </c>
      <c r="CV6" s="19" t="s">
        <v>73</v>
      </c>
      <c r="CW6" s="18" t="s">
        <v>3</v>
      </c>
      <c r="CX6" s="19" t="s">
        <v>73</v>
      </c>
      <c r="CY6" s="18" t="s">
        <v>3</v>
      </c>
      <c r="CZ6" s="19" t="s">
        <v>73</v>
      </c>
      <c r="DA6" s="75"/>
      <c r="DB6" s="75"/>
      <c r="DC6" s="75"/>
      <c r="DD6" s="75"/>
      <c r="DE6" s="24"/>
      <c r="DF6" s="24"/>
      <c r="DG6" s="75"/>
      <c r="DH6" s="24"/>
      <c r="DI6" s="75"/>
      <c r="DJ6" s="75"/>
      <c r="DK6" s="75"/>
      <c r="DL6" s="75"/>
      <c r="DM6" s="98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86"/>
      <c r="EF6" s="57"/>
      <c r="EG6" s="57"/>
      <c r="EH6" s="57"/>
      <c r="EI6" s="57"/>
      <c r="EJ6" s="57"/>
      <c r="EK6" s="57"/>
      <c r="EL6" s="57"/>
    </row>
    <row r="7" spans="1:142" ht="28.5">
      <c r="A7" s="80">
        <v>1</v>
      </c>
      <c r="B7" s="59" t="s">
        <v>141</v>
      </c>
      <c r="C7" s="1" t="s">
        <v>141</v>
      </c>
      <c r="D7" s="4">
        <v>1</v>
      </c>
      <c r="E7" s="12">
        <v>600</v>
      </c>
      <c r="F7" s="6">
        <v>9</v>
      </c>
      <c r="G7" s="6"/>
      <c r="H7" s="6"/>
      <c r="I7" s="4">
        <v>50</v>
      </c>
      <c r="J7" s="4"/>
      <c r="K7" s="4"/>
      <c r="L7" s="4"/>
      <c r="M7" s="4"/>
      <c r="N7" s="4"/>
      <c r="O7" s="4"/>
      <c r="P7" s="4"/>
      <c r="Q7" s="6" t="s">
        <v>73</v>
      </c>
      <c r="R7" s="6">
        <v>2500</v>
      </c>
      <c r="S7" s="6" t="s">
        <v>72</v>
      </c>
      <c r="T7" s="6">
        <v>100</v>
      </c>
      <c r="U7" s="6" t="s">
        <v>72</v>
      </c>
      <c r="V7" s="6">
        <v>50</v>
      </c>
      <c r="W7" s="6"/>
      <c r="X7" s="6"/>
      <c r="Y7" s="6" t="s">
        <v>72</v>
      </c>
      <c r="Z7" s="6">
        <v>25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4"/>
      <c r="AT7" s="4"/>
      <c r="AU7" s="4"/>
      <c r="AV7" s="4"/>
      <c r="AW7" s="4"/>
      <c r="AX7" s="6"/>
      <c r="AY7" s="6"/>
      <c r="AZ7" s="6"/>
      <c r="BA7" s="6"/>
      <c r="BB7" s="6"/>
      <c r="BC7" s="6"/>
      <c r="BD7" s="6"/>
      <c r="BE7" s="6"/>
      <c r="BF7" s="17"/>
      <c r="BG7" s="17"/>
      <c r="BH7" s="17"/>
      <c r="BI7" s="17"/>
      <c r="BJ7" s="17"/>
      <c r="BK7" s="17"/>
      <c r="BL7" s="17"/>
      <c r="BM7" s="17">
        <v>20</v>
      </c>
      <c r="BN7" s="17">
        <v>196</v>
      </c>
      <c r="BO7" s="17">
        <v>12</v>
      </c>
      <c r="BP7" s="17"/>
      <c r="BQ7" s="17"/>
      <c r="BR7" s="17">
        <v>58</v>
      </c>
      <c r="BS7" s="21"/>
      <c r="BT7" s="21"/>
      <c r="BU7" s="21"/>
      <c r="BV7" s="21"/>
      <c r="BW7" s="21"/>
      <c r="BX7" s="21"/>
      <c r="BY7" s="21"/>
      <c r="BZ7" s="21"/>
      <c r="CA7" s="21">
        <v>150</v>
      </c>
      <c r="CB7" s="21"/>
      <c r="CC7" s="21">
        <v>100</v>
      </c>
      <c r="CD7" s="6">
        <f>SUM(BF7:CC7)</f>
        <v>536</v>
      </c>
      <c r="CE7" s="17">
        <v>125</v>
      </c>
      <c r="CF7" s="17">
        <v>5</v>
      </c>
      <c r="CG7" s="17">
        <v>5</v>
      </c>
      <c r="CH7" s="17"/>
      <c r="CK7" s="6"/>
      <c r="CL7" s="6">
        <v>2</v>
      </c>
      <c r="CM7" s="6"/>
      <c r="CN7" s="6"/>
      <c r="CO7" s="6">
        <v>1</v>
      </c>
      <c r="CP7" s="6"/>
      <c r="CQ7" s="17">
        <v>25</v>
      </c>
      <c r="CR7" s="17">
        <v>4</v>
      </c>
      <c r="CS7" s="14"/>
      <c r="CT7" s="6"/>
      <c r="CU7" s="14" t="s">
        <v>90</v>
      </c>
      <c r="CV7" s="6">
        <v>1</v>
      </c>
      <c r="CW7" s="14"/>
      <c r="CX7" s="6"/>
      <c r="CY7" s="14"/>
      <c r="CZ7" s="6"/>
      <c r="DA7" s="14" t="s">
        <v>89</v>
      </c>
      <c r="DB7" s="6"/>
      <c r="DC7" s="6"/>
      <c r="DD7" s="6"/>
      <c r="DE7" s="6"/>
      <c r="DF7" s="6">
        <v>1</v>
      </c>
      <c r="DG7" s="6">
        <v>3</v>
      </c>
      <c r="DH7" s="6"/>
      <c r="DI7" s="6"/>
      <c r="DJ7" s="6"/>
      <c r="DK7" s="6"/>
      <c r="DL7" s="17">
        <v>30</v>
      </c>
      <c r="DN7" s="17">
        <v>34</v>
      </c>
      <c r="DO7" s="17"/>
      <c r="DP7" s="17"/>
      <c r="DQ7" s="17"/>
      <c r="DR7" s="17"/>
      <c r="DS7" s="6"/>
      <c r="DT7" s="6"/>
      <c r="DU7" s="17"/>
      <c r="DV7" s="17"/>
      <c r="DW7" s="17"/>
      <c r="DX7" s="17"/>
      <c r="DY7" s="17"/>
      <c r="DZ7" s="17"/>
      <c r="EA7" s="6"/>
      <c r="EB7" s="6" t="s">
        <v>30</v>
      </c>
      <c r="EC7" s="17"/>
      <c r="EF7" s="53">
        <f>CD7+DL7+DM7+DN7</f>
        <v>600</v>
      </c>
      <c r="EG7" s="53">
        <f>E7/4</f>
        <v>150</v>
      </c>
      <c r="EH7" s="53">
        <f>CI7+CE7+CF7+CG7+CH7+CJ7</f>
        <v>135</v>
      </c>
      <c r="EI7" s="53">
        <f>$BN7+$CA7</f>
        <v>346</v>
      </c>
      <c r="EJ7" s="53">
        <f>$BM7+$BZ7</f>
        <v>20</v>
      </c>
      <c r="EK7" s="53">
        <f>BF7+BS7</f>
        <v>0</v>
      </c>
      <c r="EL7" s="53">
        <f>BH7+BU7</f>
        <v>0</v>
      </c>
    </row>
    <row r="8" spans="1:142" ht="14.25">
      <c r="A8" s="80"/>
      <c r="B8" s="82"/>
      <c r="C8" s="1" t="s">
        <v>144</v>
      </c>
      <c r="D8" s="4">
        <v>1</v>
      </c>
      <c r="E8" s="12">
        <v>250</v>
      </c>
      <c r="F8" s="6">
        <v>2</v>
      </c>
      <c r="G8" s="6"/>
      <c r="H8" s="6"/>
      <c r="I8" s="4">
        <v>150</v>
      </c>
      <c r="J8" s="4"/>
      <c r="K8" s="4"/>
      <c r="L8" s="4"/>
      <c r="M8" s="4"/>
      <c r="N8" s="4"/>
      <c r="O8" s="4"/>
      <c r="P8" s="4"/>
      <c r="Q8" s="6" t="s">
        <v>73</v>
      </c>
      <c r="R8" s="6">
        <v>2500</v>
      </c>
      <c r="S8" s="6" t="s">
        <v>72</v>
      </c>
      <c r="T8" s="6">
        <v>100</v>
      </c>
      <c r="U8" s="6" t="s">
        <v>72</v>
      </c>
      <c r="V8" s="6">
        <v>10</v>
      </c>
      <c r="W8" s="6"/>
      <c r="X8" s="6"/>
      <c r="Y8" s="6" t="s">
        <v>72</v>
      </c>
      <c r="Z8" s="6">
        <v>25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4"/>
      <c r="AT8" s="4"/>
      <c r="AU8" s="4"/>
      <c r="AV8" s="4"/>
      <c r="AW8" s="4"/>
      <c r="AX8" s="6"/>
      <c r="AY8" s="6"/>
      <c r="AZ8" s="6"/>
      <c r="BA8" s="6"/>
      <c r="BB8" s="6"/>
      <c r="BC8" s="6"/>
      <c r="BD8" s="6"/>
      <c r="BE8" s="6"/>
      <c r="BF8" s="17"/>
      <c r="BG8" s="17"/>
      <c r="BH8" s="17"/>
      <c r="BI8" s="17"/>
      <c r="BJ8" s="17"/>
      <c r="BK8" s="17"/>
      <c r="BL8" s="17"/>
      <c r="BM8" s="17">
        <v>10</v>
      </c>
      <c r="BN8" s="17">
        <v>85</v>
      </c>
      <c r="BO8" s="17">
        <v>5</v>
      </c>
      <c r="BP8" s="17"/>
      <c r="BQ8" s="17"/>
      <c r="BR8" s="17">
        <v>25</v>
      </c>
      <c r="BS8" s="21"/>
      <c r="BT8" s="21"/>
      <c r="BU8" s="21"/>
      <c r="BW8" s="21"/>
      <c r="BX8" s="21"/>
      <c r="BY8" s="21"/>
      <c r="BZ8" s="21"/>
      <c r="CA8" s="21">
        <v>50</v>
      </c>
      <c r="CB8" s="21"/>
      <c r="CC8" s="21">
        <v>25</v>
      </c>
      <c r="CD8" s="6">
        <f aca="true" t="shared" si="0" ref="CD8:CD71">SUM(BF8:CC8)</f>
        <v>200</v>
      </c>
      <c r="CE8" s="17">
        <v>45</v>
      </c>
      <c r="CF8" s="17">
        <v>4</v>
      </c>
      <c r="CG8" s="17">
        <v>5</v>
      </c>
      <c r="CH8" s="17">
        <v>1</v>
      </c>
      <c r="CI8" s="17"/>
      <c r="CJ8" s="17"/>
      <c r="CK8" s="6">
        <v>1</v>
      </c>
      <c r="CL8" s="6">
        <v>1</v>
      </c>
      <c r="CM8" s="6"/>
      <c r="CN8" s="6"/>
      <c r="CO8" s="6">
        <v>1</v>
      </c>
      <c r="CP8" s="6"/>
      <c r="CQ8" s="17">
        <v>15</v>
      </c>
      <c r="CR8" s="17"/>
      <c r="CS8" s="14"/>
      <c r="CT8" s="6"/>
      <c r="CU8" s="14"/>
      <c r="CV8" s="6"/>
      <c r="CW8" s="14"/>
      <c r="CX8" s="6"/>
      <c r="CY8" s="14"/>
      <c r="CZ8" s="6"/>
      <c r="DA8" s="14"/>
      <c r="DB8" s="6"/>
      <c r="DC8" s="6"/>
      <c r="DD8" s="6"/>
      <c r="DE8" s="6"/>
      <c r="DF8" s="6"/>
      <c r="DG8" s="6">
        <v>1</v>
      </c>
      <c r="DH8" s="6"/>
      <c r="DI8" s="6"/>
      <c r="DJ8" s="6"/>
      <c r="DK8" s="6"/>
      <c r="DL8" s="17">
        <v>25</v>
      </c>
      <c r="DM8" s="17"/>
      <c r="DN8" s="17">
        <v>25</v>
      </c>
      <c r="DO8" s="17"/>
      <c r="DP8" s="17"/>
      <c r="DQ8" s="17"/>
      <c r="DR8" s="17"/>
      <c r="DS8" s="6"/>
      <c r="DT8" s="6"/>
      <c r="DU8" s="17"/>
      <c r="DV8" s="17"/>
      <c r="DW8" s="17"/>
      <c r="DX8" s="17"/>
      <c r="DY8" s="17"/>
      <c r="DZ8" s="17"/>
      <c r="EA8" s="6"/>
      <c r="EB8" s="6" t="s">
        <v>31</v>
      </c>
      <c r="EC8" s="17"/>
      <c r="EF8" s="53">
        <f aca="true" t="shared" si="1" ref="EF8:EF15">CD8+DL8+DM8+DN8</f>
        <v>250</v>
      </c>
      <c r="EG8" s="53">
        <f aca="true" t="shared" si="2" ref="EG8:EG71">E8/4</f>
        <v>62.5</v>
      </c>
      <c r="EH8" s="53">
        <f aca="true" t="shared" si="3" ref="EH8:EH71">CI8+CE8+CF8+CG8+CH8+CJ8</f>
        <v>55</v>
      </c>
      <c r="EI8" s="53">
        <f aca="true" t="shared" si="4" ref="EI8:EI71">$BN8+$CA8</f>
        <v>135</v>
      </c>
      <c r="EJ8" s="53">
        <f aca="true" t="shared" si="5" ref="EJ8:EJ71">$BM8+$BZ8</f>
        <v>10</v>
      </c>
      <c r="EK8" s="53">
        <f aca="true" t="shared" si="6" ref="EK8:EK71">BF8+BS8</f>
        <v>0</v>
      </c>
      <c r="EL8" s="53">
        <f aca="true" t="shared" si="7" ref="EL8:EL71">BH8+BU8</f>
        <v>0</v>
      </c>
    </row>
    <row r="9" spans="1:142" ht="14.25">
      <c r="A9" s="80"/>
      <c r="B9" s="82"/>
      <c r="C9" s="1" t="s">
        <v>142</v>
      </c>
      <c r="D9" s="4">
        <v>1</v>
      </c>
      <c r="E9" s="12">
        <v>300</v>
      </c>
      <c r="F9" s="6">
        <v>9</v>
      </c>
      <c r="G9" s="6"/>
      <c r="H9" s="6"/>
      <c r="I9" s="4">
        <v>20</v>
      </c>
      <c r="J9" s="4"/>
      <c r="K9" s="4"/>
      <c r="L9" s="4"/>
      <c r="M9" s="4"/>
      <c r="N9" s="4"/>
      <c r="O9" s="4"/>
      <c r="P9" s="4"/>
      <c r="Q9" s="6" t="s">
        <v>72</v>
      </c>
      <c r="R9" s="6">
        <v>10</v>
      </c>
      <c r="S9" s="6" t="s">
        <v>72</v>
      </c>
      <c r="T9" s="6">
        <v>15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4">
        <v>2</v>
      </c>
      <c r="AT9" s="4"/>
      <c r="AU9" s="4"/>
      <c r="AV9" s="4">
        <v>1</v>
      </c>
      <c r="AW9" s="4"/>
      <c r="AX9" s="6"/>
      <c r="AY9" s="6"/>
      <c r="AZ9" s="6"/>
      <c r="BA9" s="6"/>
      <c r="BB9" s="6"/>
      <c r="BC9" s="6"/>
      <c r="BD9" s="6"/>
      <c r="BE9" s="6"/>
      <c r="BF9" s="17"/>
      <c r="BG9" s="17"/>
      <c r="BH9" s="17"/>
      <c r="BI9" s="17"/>
      <c r="BJ9" s="17"/>
      <c r="BK9" s="17"/>
      <c r="BL9" s="17"/>
      <c r="BM9" s="17">
        <v>15</v>
      </c>
      <c r="BN9" s="17">
        <v>85</v>
      </c>
      <c r="BO9" s="17">
        <v>10</v>
      </c>
      <c r="BP9" s="17"/>
      <c r="BQ9" s="17"/>
      <c r="BR9" s="17">
        <v>35</v>
      </c>
      <c r="BS9" s="21"/>
      <c r="BT9" s="21"/>
      <c r="BU9" s="21"/>
      <c r="BV9" s="21"/>
      <c r="BW9" s="21"/>
      <c r="BX9" s="21"/>
      <c r="BY9" s="21"/>
      <c r="BZ9" s="21"/>
      <c r="CA9" s="21">
        <v>75</v>
      </c>
      <c r="CB9" s="21"/>
      <c r="CC9" s="21">
        <v>45</v>
      </c>
      <c r="CD9" s="6">
        <f t="shared" si="0"/>
        <v>265</v>
      </c>
      <c r="CE9" s="17">
        <v>110</v>
      </c>
      <c r="CF9" s="17"/>
      <c r="CG9" s="17">
        <v>3</v>
      </c>
      <c r="CH9" s="17"/>
      <c r="CI9" s="17"/>
      <c r="CJ9" s="17"/>
      <c r="CK9" s="6"/>
      <c r="CL9" s="6">
        <v>2</v>
      </c>
      <c r="CM9" s="6"/>
      <c r="CN9" s="6"/>
      <c r="CO9" s="6"/>
      <c r="CP9" s="6"/>
      <c r="CQ9" s="17">
        <v>10</v>
      </c>
      <c r="CS9" s="14"/>
      <c r="CT9" s="6"/>
      <c r="CU9" s="14"/>
      <c r="CV9" s="6"/>
      <c r="CW9" s="14"/>
      <c r="CX9" s="6"/>
      <c r="CY9" s="14"/>
      <c r="CZ9" s="6"/>
      <c r="DA9" s="6"/>
      <c r="DB9" s="6"/>
      <c r="DC9" s="6"/>
      <c r="DD9" s="6"/>
      <c r="DE9" s="6"/>
      <c r="DF9" s="6"/>
      <c r="DG9" s="6">
        <v>1</v>
      </c>
      <c r="DH9" s="6"/>
      <c r="DI9" s="6"/>
      <c r="DJ9" s="6"/>
      <c r="DK9" s="6"/>
      <c r="DL9" s="17">
        <v>15</v>
      </c>
      <c r="DN9" s="17">
        <v>10</v>
      </c>
      <c r="DO9" s="17"/>
      <c r="DP9" s="17"/>
      <c r="DQ9" s="17"/>
      <c r="DR9" s="17"/>
      <c r="DS9" s="6"/>
      <c r="DT9" s="6"/>
      <c r="DU9" s="17"/>
      <c r="DV9" s="17"/>
      <c r="DW9" s="17"/>
      <c r="DX9" s="17"/>
      <c r="DY9" s="17"/>
      <c r="DZ9" s="17"/>
      <c r="EA9" s="6"/>
      <c r="EB9" s="6" t="s">
        <v>30</v>
      </c>
      <c r="EC9" s="17"/>
      <c r="EF9" s="53">
        <f t="shared" si="1"/>
        <v>290</v>
      </c>
      <c r="EG9" s="53">
        <f t="shared" si="2"/>
        <v>75</v>
      </c>
      <c r="EH9" s="53">
        <f t="shared" si="3"/>
        <v>113</v>
      </c>
      <c r="EI9" s="53">
        <f t="shared" si="4"/>
        <v>160</v>
      </c>
      <c r="EJ9" s="53">
        <f t="shared" si="5"/>
        <v>15</v>
      </c>
      <c r="EK9" s="53">
        <f t="shared" si="6"/>
        <v>0</v>
      </c>
      <c r="EL9" s="53">
        <f t="shared" si="7"/>
        <v>0</v>
      </c>
    </row>
    <row r="10" spans="1:142" ht="14.25">
      <c r="A10" s="80"/>
      <c r="B10" s="82"/>
      <c r="C10" s="1" t="s">
        <v>146</v>
      </c>
      <c r="D10" s="4">
        <v>1</v>
      </c>
      <c r="E10" s="12">
        <v>400</v>
      </c>
      <c r="F10" s="7">
        <v>3</v>
      </c>
      <c r="G10" s="6"/>
      <c r="H10" s="6"/>
      <c r="I10" s="4">
        <v>300</v>
      </c>
      <c r="J10" s="4"/>
      <c r="K10" s="4"/>
      <c r="L10" s="4">
        <v>30</v>
      </c>
      <c r="M10" s="4"/>
      <c r="N10" s="4"/>
      <c r="O10" s="4"/>
      <c r="P10" s="4"/>
      <c r="Q10" s="6" t="s">
        <v>72</v>
      </c>
      <c r="R10" s="6">
        <v>35</v>
      </c>
      <c r="S10" s="6" t="s">
        <v>72</v>
      </c>
      <c r="T10" s="6">
        <v>25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4">
        <v>4</v>
      </c>
      <c r="AT10" s="4"/>
      <c r="AU10" s="4"/>
      <c r="AV10" s="4"/>
      <c r="AW10" s="4"/>
      <c r="AX10" s="6"/>
      <c r="AY10" s="6"/>
      <c r="AZ10" s="6"/>
      <c r="BA10" s="6"/>
      <c r="BB10" s="6"/>
      <c r="BC10" s="6"/>
      <c r="BD10" s="6"/>
      <c r="BE10" s="6"/>
      <c r="BF10" s="17"/>
      <c r="BH10" s="17"/>
      <c r="BI10" s="17"/>
      <c r="BJ10" s="17"/>
      <c r="BK10" s="17"/>
      <c r="BM10" s="17">
        <v>25</v>
      </c>
      <c r="BN10" s="17">
        <v>115</v>
      </c>
      <c r="BO10" s="17">
        <v>20</v>
      </c>
      <c r="BQ10" s="17"/>
      <c r="BR10" s="17">
        <v>35</v>
      </c>
      <c r="BS10" s="21"/>
      <c r="BT10" s="21"/>
      <c r="BU10" s="21"/>
      <c r="BV10" s="21"/>
      <c r="BW10" s="21"/>
      <c r="BY10" s="21"/>
      <c r="BZ10" s="21"/>
      <c r="CA10" s="21">
        <v>100</v>
      </c>
      <c r="CB10" s="21"/>
      <c r="CC10" s="21">
        <v>47</v>
      </c>
      <c r="CD10" s="6">
        <f t="shared" si="0"/>
        <v>342</v>
      </c>
      <c r="CE10" s="17">
        <v>90</v>
      </c>
      <c r="CF10" s="17">
        <v>25</v>
      </c>
      <c r="CG10" s="17">
        <v>10</v>
      </c>
      <c r="CH10" s="17"/>
      <c r="CI10" s="17"/>
      <c r="CJ10" s="17"/>
      <c r="CK10" s="6"/>
      <c r="CL10" s="6">
        <v>1</v>
      </c>
      <c r="CM10" s="6"/>
      <c r="CN10" s="6"/>
      <c r="CO10" s="6"/>
      <c r="CP10" s="6"/>
      <c r="CQ10" s="17">
        <v>30</v>
      </c>
      <c r="CR10" s="17"/>
      <c r="CS10" s="14"/>
      <c r="CT10" s="6"/>
      <c r="CU10" s="14" t="s">
        <v>89</v>
      </c>
      <c r="CV10" s="6">
        <v>1</v>
      </c>
      <c r="CW10" s="14"/>
      <c r="CX10" s="6"/>
      <c r="CY10" s="14"/>
      <c r="CZ10" s="6"/>
      <c r="DA10" s="14" t="s">
        <v>89</v>
      </c>
      <c r="DB10" s="6"/>
      <c r="DC10" s="6"/>
      <c r="DD10" s="6"/>
      <c r="DE10" s="6"/>
      <c r="DF10" s="6"/>
      <c r="DG10" s="6">
        <v>1</v>
      </c>
      <c r="DH10" s="6"/>
      <c r="DI10" s="6"/>
      <c r="DJ10" s="6"/>
      <c r="DK10" s="6"/>
      <c r="DL10" s="17">
        <v>30</v>
      </c>
      <c r="DM10" s="17"/>
      <c r="DN10" s="17">
        <v>28</v>
      </c>
      <c r="DO10" s="17"/>
      <c r="DP10" s="17"/>
      <c r="DQ10" s="17"/>
      <c r="DR10" s="17"/>
      <c r="DS10" s="6"/>
      <c r="DT10" s="6"/>
      <c r="DU10" s="17"/>
      <c r="DV10" s="17"/>
      <c r="DW10" s="17"/>
      <c r="DX10" s="17"/>
      <c r="DY10" s="17"/>
      <c r="DZ10" s="17"/>
      <c r="EA10" s="6"/>
      <c r="EB10" s="6" t="s">
        <v>31</v>
      </c>
      <c r="EC10" s="17"/>
      <c r="EF10" s="53">
        <f t="shared" si="1"/>
        <v>400</v>
      </c>
      <c r="EG10" s="53">
        <f t="shared" si="2"/>
        <v>100</v>
      </c>
      <c r="EH10" s="53">
        <f t="shared" si="3"/>
        <v>125</v>
      </c>
      <c r="EI10" s="53">
        <f t="shared" si="4"/>
        <v>215</v>
      </c>
      <c r="EJ10" s="53">
        <f t="shared" si="5"/>
        <v>25</v>
      </c>
      <c r="EK10" s="53">
        <f t="shared" si="6"/>
        <v>0</v>
      </c>
      <c r="EL10" s="53">
        <f t="shared" si="7"/>
        <v>0</v>
      </c>
    </row>
    <row r="11" spans="1:142" ht="14.25">
      <c r="A11" s="80"/>
      <c r="B11" s="82"/>
      <c r="C11" s="1" t="s">
        <v>137</v>
      </c>
      <c r="D11" s="4">
        <v>1</v>
      </c>
      <c r="E11" s="12">
        <v>120</v>
      </c>
      <c r="F11" s="6">
        <v>5</v>
      </c>
      <c r="G11" s="6"/>
      <c r="H11" s="6"/>
      <c r="I11" s="4">
        <v>7</v>
      </c>
      <c r="J11" s="4"/>
      <c r="K11" s="4"/>
      <c r="L11" s="4">
        <v>1.5</v>
      </c>
      <c r="M11" s="4"/>
      <c r="N11" s="4"/>
      <c r="O11" s="4"/>
      <c r="P11" s="4"/>
      <c r="Q11" s="6" t="s">
        <v>72</v>
      </c>
      <c r="R11" s="6">
        <v>4</v>
      </c>
      <c r="S11" s="6" t="s">
        <v>72</v>
      </c>
      <c r="T11" s="6">
        <v>15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4"/>
      <c r="AU11" s="4"/>
      <c r="AV11" s="4">
        <v>1</v>
      </c>
      <c r="AW11" s="4">
        <v>5000</v>
      </c>
      <c r="AX11" s="6"/>
      <c r="AY11" s="6"/>
      <c r="AZ11" s="6"/>
      <c r="BA11" s="6"/>
      <c r="BB11" s="6"/>
      <c r="BC11" s="6"/>
      <c r="BD11" s="6"/>
      <c r="BE11" s="6"/>
      <c r="BF11" s="17"/>
      <c r="BG11" s="17"/>
      <c r="BH11" s="17"/>
      <c r="BI11" s="17"/>
      <c r="BJ11" s="17"/>
      <c r="BK11" s="17"/>
      <c r="BL11" s="17"/>
      <c r="BM11" s="17"/>
      <c r="BN11" s="17">
        <v>50</v>
      </c>
      <c r="BO11" s="17"/>
      <c r="BP11" s="17"/>
      <c r="BQ11" s="17"/>
      <c r="BR11" s="17">
        <v>13</v>
      </c>
      <c r="BS11" s="21"/>
      <c r="BT11" s="21"/>
      <c r="BU11" s="21"/>
      <c r="BV11" s="21"/>
      <c r="BW11" s="21"/>
      <c r="BX11" s="21"/>
      <c r="BY11" s="21"/>
      <c r="BZ11" s="21"/>
      <c r="CA11" s="21">
        <v>30</v>
      </c>
      <c r="CB11" s="21"/>
      <c r="CC11" s="21">
        <v>15</v>
      </c>
      <c r="CD11" s="6">
        <f t="shared" si="0"/>
        <v>108</v>
      </c>
      <c r="CE11" s="17">
        <v>25</v>
      </c>
      <c r="CF11" s="17"/>
      <c r="CG11" s="17">
        <v>1</v>
      </c>
      <c r="CH11" s="17"/>
      <c r="CI11" s="17"/>
      <c r="CK11" s="6"/>
      <c r="CL11" s="6">
        <v>2</v>
      </c>
      <c r="CN11" s="6"/>
      <c r="CO11" s="6"/>
      <c r="CP11" s="6"/>
      <c r="CQ11" s="17">
        <v>4</v>
      </c>
      <c r="CR11" s="17"/>
      <c r="CS11" s="14"/>
      <c r="CT11" s="6"/>
      <c r="CU11" s="14"/>
      <c r="CV11" s="6"/>
      <c r="CW11" s="14"/>
      <c r="CX11" s="6"/>
      <c r="CY11" s="14"/>
      <c r="CZ11" s="6"/>
      <c r="DA11" s="6"/>
      <c r="DB11" s="6"/>
      <c r="DC11" s="6"/>
      <c r="DD11" s="6"/>
      <c r="DE11" s="6"/>
      <c r="DF11" s="6"/>
      <c r="DG11" s="6">
        <v>1</v>
      </c>
      <c r="DH11" s="6"/>
      <c r="DI11" s="6"/>
      <c r="DJ11" s="6"/>
      <c r="DK11" s="6"/>
      <c r="DL11" s="17">
        <v>7</v>
      </c>
      <c r="DM11" s="17"/>
      <c r="DN11" s="17">
        <v>5</v>
      </c>
      <c r="DP11" s="17"/>
      <c r="DQ11" s="17"/>
      <c r="DR11" s="17"/>
      <c r="DS11" s="6"/>
      <c r="DT11" s="6"/>
      <c r="DU11" s="17"/>
      <c r="DV11" s="17"/>
      <c r="DW11" s="17"/>
      <c r="DX11" s="17"/>
      <c r="DY11" s="17"/>
      <c r="DZ11" s="17"/>
      <c r="EA11" s="6"/>
      <c r="EB11" s="6" t="s">
        <v>31</v>
      </c>
      <c r="EC11" s="17"/>
      <c r="EF11" s="53">
        <f t="shared" si="1"/>
        <v>120</v>
      </c>
      <c r="EG11" s="53">
        <f t="shared" si="2"/>
        <v>30</v>
      </c>
      <c r="EH11" s="53">
        <f t="shared" si="3"/>
        <v>26</v>
      </c>
      <c r="EI11" s="53">
        <f t="shared" si="4"/>
        <v>80</v>
      </c>
      <c r="EJ11" s="53">
        <f t="shared" si="5"/>
        <v>0</v>
      </c>
      <c r="EK11" s="53">
        <f t="shared" si="6"/>
        <v>0</v>
      </c>
      <c r="EL11" s="53">
        <f t="shared" si="7"/>
        <v>0</v>
      </c>
    </row>
    <row r="12" spans="1:142" ht="14.25">
      <c r="A12" s="81"/>
      <c r="B12" s="83"/>
      <c r="C12" s="1" t="s">
        <v>138</v>
      </c>
      <c r="D12" s="4">
        <v>1</v>
      </c>
      <c r="E12" s="6">
        <v>250</v>
      </c>
      <c r="F12" s="6">
        <v>3</v>
      </c>
      <c r="G12" s="6"/>
      <c r="H12" s="6"/>
      <c r="I12" s="4">
        <v>100</v>
      </c>
      <c r="J12" s="4"/>
      <c r="K12" s="4"/>
      <c r="L12" s="4"/>
      <c r="M12" s="4"/>
      <c r="N12" s="4"/>
      <c r="O12" s="4"/>
      <c r="P12" s="4"/>
      <c r="Q12" s="6" t="s">
        <v>72</v>
      </c>
      <c r="R12" s="6">
        <v>100</v>
      </c>
      <c r="S12" s="6" t="s">
        <v>72</v>
      </c>
      <c r="T12" s="6">
        <v>10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4"/>
      <c r="AT12" s="4"/>
      <c r="AU12" s="4"/>
      <c r="AV12" s="4"/>
      <c r="AW12" s="4"/>
      <c r="AX12" s="6"/>
      <c r="AY12" s="6"/>
      <c r="AZ12" s="6"/>
      <c r="BA12" s="6"/>
      <c r="BB12" s="6"/>
      <c r="BC12" s="6"/>
      <c r="BD12" s="6"/>
      <c r="BE12" s="6"/>
      <c r="BF12" s="17"/>
      <c r="BG12" s="17"/>
      <c r="BH12" s="17"/>
      <c r="BI12" s="17"/>
      <c r="BJ12" s="17"/>
      <c r="BK12" s="17"/>
      <c r="BL12" s="17"/>
      <c r="BM12" s="17">
        <v>5</v>
      </c>
      <c r="BN12" s="17">
        <v>85</v>
      </c>
      <c r="BO12" s="17">
        <v>5</v>
      </c>
      <c r="BP12" s="17"/>
      <c r="BQ12" s="17"/>
      <c r="BR12" s="17">
        <v>34</v>
      </c>
      <c r="BS12" s="21"/>
      <c r="BT12" s="21"/>
      <c r="BU12" s="21"/>
      <c r="BV12" s="21"/>
      <c r="BW12" s="21"/>
      <c r="BX12" s="21"/>
      <c r="BY12" s="21"/>
      <c r="BZ12" s="21"/>
      <c r="CA12" s="21">
        <v>50</v>
      </c>
      <c r="CB12" s="21"/>
      <c r="CC12" s="21">
        <v>48</v>
      </c>
      <c r="CD12" s="6">
        <f t="shared" si="0"/>
        <v>227</v>
      </c>
      <c r="CE12" s="17">
        <v>55</v>
      </c>
      <c r="CF12" s="17"/>
      <c r="CG12" s="17">
        <v>2</v>
      </c>
      <c r="CH12" s="17"/>
      <c r="CI12" s="17"/>
      <c r="CJ12" s="17"/>
      <c r="CK12" s="6"/>
      <c r="CL12" s="6">
        <v>2</v>
      </c>
      <c r="CM12" s="6">
        <v>4</v>
      </c>
      <c r="CN12" s="6"/>
      <c r="CO12" s="6"/>
      <c r="CP12" s="6"/>
      <c r="CQ12" s="17">
        <v>11</v>
      </c>
      <c r="CR12" s="17">
        <v>1</v>
      </c>
      <c r="CS12" s="14"/>
      <c r="CT12" s="6"/>
      <c r="CU12" s="14"/>
      <c r="CV12" s="6"/>
      <c r="CW12" s="14"/>
      <c r="CX12" s="6"/>
      <c r="CY12" s="14"/>
      <c r="CZ12" s="6"/>
      <c r="DA12" s="14" t="s">
        <v>89</v>
      </c>
      <c r="DB12" s="6"/>
      <c r="DC12" s="6"/>
      <c r="DD12" s="6"/>
      <c r="DE12" s="6"/>
      <c r="DF12" s="6"/>
      <c r="DG12" s="6">
        <v>1</v>
      </c>
      <c r="DH12" s="6"/>
      <c r="DI12" s="6"/>
      <c r="DJ12" s="6"/>
      <c r="DK12" s="6"/>
      <c r="DL12" s="17">
        <v>12</v>
      </c>
      <c r="DM12" s="17"/>
      <c r="DN12" s="17">
        <v>16</v>
      </c>
      <c r="DO12" s="17"/>
      <c r="DP12" s="17"/>
      <c r="DQ12" s="17"/>
      <c r="DR12" s="17"/>
      <c r="DS12" s="6"/>
      <c r="DT12" s="6"/>
      <c r="DU12" s="17"/>
      <c r="DV12" s="17"/>
      <c r="DW12" s="17"/>
      <c r="DX12" s="17"/>
      <c r="DY12" s="17"/>
      <c r="DZ12" s="17"/>
      <c r="EA12" s="6"/>
      <c r="EB12" s="6" t="s">
        <v>30</v>
      </c>
      <c r="EC12" s="17"/>
      <c r="EF12" s="53">
        <f t="shared" si="1"/>
        <v>255</v>
      </c>
      <c r="EG12" s="53">
        <f t="shared" si="2"/>
        <v>62.5</v>
      </c>
      <c r="EH12" s="53">
        <f t="shared" si="3"/>
        <v>57</v>
      </c>
      <c r="EI12" s="53">
        <f t="shared" si="4"/>
        <v>135</v>
      </c>
      <c r="EJ12" s="53">
        <f t="shared" si="5"/>
        <v>5</v>
      </c>
      <c r="EK12" s="53">
        <f t="shared" si="6"/>
        <v>0</v>
      </c>
      <c r="EL12" s="53">
        <f t="shared" si="7"/>
        <v>0</v>
      </c>
    </row>
    <row r="13" spans="1:142" ht="14.25">
      <c r="A13" s="107">
        <v>2</v>
      </c>
      <c r="B13" s="59" t="s">
        <v>125</v>
      </c>
      <c r="C13" s="1"/>
      <c r="D13" s="4"/>
      <c r="E13" s="12"/>
      <c r="F13" s="6"/>
      <c r="G13" s="6"/>
      <c r="H13" s="6"/>
      <c r="I13" s="4"/>
      <c r="J13" s="4"/>
      <c r="K13" s="4"/>
      <c r="L13" s="4"/>
      <c r="M13" s="4"/>
      <c r="N13" s="4"/>
      <c r="O13" s="4"/>
      <c r="P13" s="4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4"/>
      <c r="AT13" s="4"/>
      <c r="AU13" s="4"/>
      <c r="AV13" s="4"/>
      <c r="AW13" s="4"/>
      <c r="AX13" s="6"/>
      <c r="AY13" s="6"/>
      <c r="AZ13" s="6"/>
      <c r="BA13" s="6"/>
      <c r="BB13" s="6"/>
      <c r="BC13" s="6"/>
      <c r="BD13" s="6"/>
      <c r="BE13" s="6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6"/>
      <c r="CE13" s="17"/>
      <c r="CF13" s="17"/>
      <c r="CG13" s="17"/>
      <c r="CH13" s="17"/>
      <c r="CI13" s="17"/>
      <c r="CJ13" s="17"/>
      <c r="CK13" s="6"/>
      <c r="CL13" s="6"/>
      <c r="CM13" s="6"/>
      <c r="CN13" s="6"/>
      <c r="CO13" s="6"/>
      <c r="CP13" s="6"/>
      <c r="CQ13" s="17"/>
      <c r="CR13" s="17"/>
      <c r="CS13" s="14"/>
      <c r="CT13" s="6"/>
      <c r="CU13" s="14"/>
      <c r="CV13" s="6"/>
      <c r="CW13" s="14"/>
      <c r="CX13" s="6"/>
      <c r="CY13" s="14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17"/>
      <c r="DM13" s="17"/>
      <c r="DN13" s="17"/>
      <c r="DO13" s="17"/>
      <c r="DP13" s="17"/>
      <c r="DQ13" s="17"/>
      <c r="DR13" s="17"/>
      <c r="DS13" s="6"/>
      <c r="DT13" s="6"/>
      <c r="DU13" s="17"/>
      <c r="DV13" s="17"/>
      <c r="DW13" s="17"/>
      <c r="DX13" s="17"/>
      <c r="DY13" s="17"/>
      <c r="DZ13" s="17"/>
      <c r="EA13" s="6"/>
      <c r="EB13" s="6"/>
      <c r="EC13" s="17"/>
      <c r="EF13" s="53">
        <f t="shared" si="1"/>
        <v>0</v>
      </c>
      <c r="EG13" s="53">
        <f t="shared" si="2"/>
        <v>0</v>
      </c>
      <c r="EH13" s="53">
        <f t="shared" si="3"/>
        <v>0</v>
      </c>
      <c r="EI13" s="53">
        <f t="shared" si="4"/>
        <v>0</v>
      </c>
      <c r="EJ13" s="53">
        <f t="shared" si="5"/>
        <v>0</v>
      </c>
      <c r="EK13" s="53">
        <f t="shared" si="6"/>
        <v>0</v>
      </c>
      <c r="EL13" s="53">
        <f t="shared" si="7"/>
        <v>0</v>
      </c>
    </row>
    <row r="14" spans="1:142" ht="14.25">
      <c r="A14" s="107"/>
      <c r="B14" s="82"/>
      <c r="C14" s="1" t="s">
        <v>125</v>
      </c>
      <c r="D14" s="4">
        <v>1</v>
      </c>
      <c r="E14" s="6">
        <v>1500</v>
      </c>
      <c r="F14" s="7">
        <v>9</v>
      </c>
      <c r="G14" s="6"/>
      <c r="H14" s="6"/>
      <c r="I14" s="4">
        <v>5</v>
      </c>
      <c r="J14" s="4"/>
      <c r="K14" s="4"/>
      <c r="L14" s="4"/>
      <c r="M14" s="4"/>
      <c r="N14" s="4"/>
      <c r="O14" s="4"/>
      <c r="P14" s="4"/>
      <c r="Q14" s="6" t="s">
        <v>72</v>
      </c>
      <c r="R14" s="6">
        <v>25</v>
      </c>
      <c r="S14" s="6" t="s">
        <v>72</v>
      </c>
      <c r="T14" s="6">
        <v>20</v>
      </c>
      <c r="U14" s="6"/>
      <c r="V14" s="6"/>
      <c r="W14" s="6"/>
      <c r="X14" s="6"/>
      <c r="Y14" s="6" t="s">
        <v>72</v>
      </c>
      <c r="Z14" s="6">
        <v>10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4"/>
      <c r="AT14" s="4"/>
      <c r="AU14" s="4"/>
      <c r="AV14" s="4"/>
      <c r="AW14" s="4"/>
      <c r="AX14" s="6"/>
      <c r="AY14" s="6"/>
      <c r="AZ14" s="6"/>
      <c r="BA14" s="6"/>
      <c r="BB14" s="6"/>
      <c r="BC14" s="6"/>
      <c r="BD14" s="6"/>
      <c r="BE14" s="6"/>
      <c r="BF14" s="17"/>
      <c r="BG14" s="17"/>
      <c r="BH14" s="17"/>
      <c r="BI14" s="17"/>
      <c r="BJ14" s="17"/>
      <c r="BK14" s="17"/>
      <c r="BL14" s="17"/>
      <c r="BN14" s="17">
        <v>500</v>
      </c>
      <c r="BO14" s="20">
        <v>30</v>
      </c>
      <c r="BP14" s="17"/>
      <c r="BQ14" s="17"/>
      <c r="BR14" s="17">
        <v>208</v>
      </c>
      <c r="BS14" s="21"/>
      <c r="BT14" s="21"/>
      <c r="BU14" s="21"/>
      <c r="BV14" s="21"/>
      <c r="BW14" s="21"/>
      <c r="BX14" s="21"/>
      <c r="BY14" s="21"/>
      <c r="BZ14" s="21"/>
      <c r="CA14" s="21">
        <v>525</v>
      </c>
      <c r="CB14" s="21"/>
      <c r="CC14" s="21">
        <v>107</v>
      </c>
      <c r="CD14" s="6">
        <f t="shared" si="0"/>
        <v>1370</v>
      </c>
      <c r="CE14" s="17">
        <v>320</v>
      </c>
      <c r="CF14" s="17">
        <v>5</v>
      </c>
      <c r="CG14" s="17">
        <v>20</v>
      </c>
      <c r="CH14" s="17"/>
      <c r="CI14" s="17"/>
      <c r="CJ14" s="17"/>
      <c r="CK14" s="6"/>
      <c r="CL14" s="6"/>
      <c r="CM14" s="6">
        <v>5</v>
      </c>
      <c r="CN14" s="6"/>
      <c r="CO14" s="6"/>
      <c r="CP14" s="6"/>
      <c r="CQ14" s="17">
        <v>12</v>
      </c>
      <c r="CR14" s="20">
        <v>3</v>
      </c>
      <c r="CS14" s="14"/>
      <c r="CT14" s="6"/>
      <c r="CU14" s="14"/>
      <c r="CV14" s="6"/>
      <c r="CW14" s="14"/>
      <c r="CX14" s="6"/>
      <c r="CY14" s="14"/>
      <c r="CZ14" s="6"/>
      <c r="DA14" s="14" t="s">
        <v>89</v>
      </c>
      <c r="DB14" s="6"/>
      <c r="DC14" s="6">
        <v>1</v>
      </c>
      <c r="DD14" s="6"/>
      <c r="DE14" s="6"/>
      <c r="DF14" s="6"/>
      <c r="DG14" s="6">
        <v>1</v>
      </c>
      <c r="DH14" s="6"/>
      <c r="DI14" s="6"/>
      <c r="DJ14" s="6"/>
      <c r="DK14" s="6"/>
      <c r="DL14" s="17">
        <v>55</v>
      </c>
      <c r="DM14" s="17"/>
      <c r="DN14" s="20">
        <v>65</v>
      </c>
      <c r="DO14" s="17"/>
      <c r="DP14" s="17"/>
      <c r="DQ14" s="17"/>
      <c r="DR14" s="17"/>
      <c r="DS14" s="6"/>
      <c r="DT14" s="6"/>
      <c r="DU14" s="17"/>
      <c r="DV14" s="17"/>
      <c r="DW14" s="17"/>
      <c r="DX14" s="17"/>
      <c r="DY14" s="17"/>
      <c r="DZ14" s="17"/>
      <c r="EA14" s="6"/>
      <c r="EB14" s="6" t="s">
        <v>31</v>
      </c>
      <c r="EC14" s="17"/>
      <c r="EF14" s="53">
        <f t="shared" si="1"/>
        <v>1490</v>
      </c>
      <c r="EG14" s="53">
        <f t="shared" si="2"/>
        <v>375</v>
      </c>
      <c r="EH14" s="53">
        <f t="shared" si="3"/>
        <v>345</v>
      </c>
      <c r="EI14" s="53">
        <f t="shared" si="4"/>
        <v>1025</v>
      </c>
      <c r="EJ14" s="53">
        <f t="shared" si="5"/>
        <v>0</v>
      </c>
      <c r="EK14" s="53">
        <f t="shared" si="6"/>
        <v>0</v>
      </c>
      <c r="EL14" s="53">
        <f t="shared" si="7"/>
        <v>0</v>
      </c>
    </row>
    <row r="15" spans="1:142" ht="14.25">
      <c r="A15" s="107"/>
      <c r="B15" s="82"/>
      <c r="C15" s="1" t="s">
        <v>126</v>
      </c>
      <c r="D15" s="4">
        <v>1</v>
      </c>
      <c r="E15" s="6">
        <v>800</v>
      </c>
      <c r="F15" s="6">
        <v>7</v>
      </c>
      <c r="G15" s="6"/>
      <c r="H15" s="6"/>
      <c r="I15" s="4">
        <v>30</v>
      </c>
      <c r="J15" s="4"/>
      <c r="K15" s="4"/>
      <c r="L15" s="4"/>
      <c r="M15" s="4"/>
      <c r="N15" s="4"/>
      <c r="O15" s="4"/>
      <c r="P15" s="4"/>
      <c r="Q15" s="6" t="s">
        <v>72</v>
      </c>
      <c r="R15" s="6">
        <v>50</v>
      </c>
      <c r="S15" s="6" t="s">
        <v>72</v>
      </c>
      <c r="T15" s="6">
        <v>30</v>
      </c>
      <c r="U15" s="6"/>
      <c r="V15" s="6"/>
      <c r="W15" s="6"/>
      <c r="X15" s="6"/>
      <c r="Y15" s="6" t="s">
        <v>72</v>
      </c>
      <c r="Z15" s="6">
        <v>15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4"/>
      <c r="AT15" s="4"/>
      <c r="AU15" s="4"/>
      <c r="AV15" s="4">
        <v>15</v>
      </c>
      <c r="AW15" s="4"/>
      <c r="AX15" s="6"/>
      <c r="AY15" s="6"/>
      <c r="AZ15" s="6"/>
      <c r="BA15" s="6"/>
      <c r="BB15" s="6"/>
      <c r="BC15" s="6"/>
      <c r="BD15" s="6"/>
      <c r="BE15" s="6"/>
      <c r="BF15" s="17"/>
      <c r="BG15" s="17"/>
      <c r="BH15" s="17"/>
      <c r="BI15" s="17"/>
      <c r="BJ15" s="17"/>
      <c r="BK15" s="17"/>
      <c r="BL15" s="17"/>
      <c r="BM15" s="17">
        <v>15</v>
      </c>
      <c r="BN15" s="17">
        <v>280</v>
      </c>
      <c r="BO15" s="17">
        <v>5</v>
      </c>
      <c r="BP15" s="17"/>
      <c r="BQ15" s="17"/>
      <c r="BR15" s="17">
        <v>95</v>
      </c>
      <c r="BS15" s="21"/>
      <c r="BT15" s="21"/>
      <c r="BU15" s="21"/>
      <c r="BV15" s="21"/>
      <c r="BW15" s="21"/>
      <c r="BX15" s="21"/>
      <c r="BY15" s="21"/>
      <c r="BZ15" s="21"/>
      <c r="CA15" s="21">
        <v>280</v>
      </c>
      <c r="CB15" s="21"/>
      <c r="CC15" s="21">
        <v>84</v>
      </c>
      <c r="CD15" s="6">
        <f t="shared" si="0"/>
        <v>759</v>
      </c>
      <c r="CE15" s="17">
        <v>20</v>
      </c>
      <c r="CF15" s="17"/>
      <c r="CG15" s="17">
        <v>13</v>
      </c>
      <c r="CH15" s="17"/>
      <c r="CI15" s="17"/>
      <c r="CJ15" s="17"/>
      <c r="CK15" s="6"/>
      <c r="CL15" s="6">
        <v>4</v>
      </c>
      <c r="CM15" s="6"/>
      <c r="CN15" s="6"/>
      <c r="CO15" s="6"/>
      <c r="CP15" s="6"/>
      <c r="CQ15" s="17">
        <v>24</v>
      </c>
      <c r="CR15" s="17"/>
      <c r="CS15" s="14"/>
      <c r="CT15" s="6"/>
      <c r="CU15" s="14" t="s">
        <v>89</v>
      </c>
      <c r="CV15" s="6">
        <v>1</v>
      </c>
      <c r="CW15" s="14"/>
      <c r="CX15" s="6"/>
      <c r="CY15" s="14"/>
      <c r="CZ15" s="6"/>
      <c r="DA15" s="14" t="s">
        <v>89</v>
      </c>
      <c r="DB15" s="6"/>
      <c r="DC15" s="6"/>
      <c r="DD15" s="6"/>
      <c r="DE15" s="6"/>
      <c r="DF15" s="6"/>
      <c r="DG15" s="6">
        <v>1</v>
      </c>
      <c r="DH15" s="6"/>
      <c r="DI15" s="6"/>
      <c r="DJ15" s="6"/>
      <c r="DK15" s="6"/>
      <c r="DL15" s="17">
        <v>25</v>
      </c>
      <c r="DM15" s="17"/>
      <c r="DN15" s="17">
        <v>16</v>
      </c>
      <c r="DO15" s="17"/>
      <c r="DP15" s="17"/>
      <c r="DQ15" s="17"/>
      <c r="DR15" s="17"/>
      <c r="DS15" s="6"/>
      <c r="DT15" s="6"/>
      <c r="DU15" s="17"/>
      <c r="DV15" s="17"/>
      <c r="DW15" s="17"/>
      <c r="DX15" s="17"/>
      <c r="DY15" s="17"/>
      <c r="DZ15" s="17"/>
      <c r="EA15" s="6"/>
      <c r="EB15" s="6" t="s">
        <v>30</v>
      </c>
      <c r="EC15" s="17"/>
      <c r="EF15" s="53">
        <f t="shared" si="1"/>
        <v>800</v>
      </c>
      <c r="EG15" s="53">
        <f t="shared" si="2"/>
        <v>200</v>
      </c>
      <c r="EH15" s="53">
        <f t="shared" si="3"/>
        <v>33</v>
      </c>
      <c r="EI15" s="53">
        <f t="shared" si="4"/>
        <v>560</v>
      </c>
      <c r="EJ15" s="53">
        <f t="shared" si="5"/>
        <v>15</v>
      </c>
      <c r="EK15" s="53">
        <f t="shared" si="6"/>
        <v>0</v>
      </c>
      <c r="EL15" s="53">
        <f t="shared" si="7"/>
        <v>0</v>
      </c>
    </row>
    <row r="16" spans="1:142" ht="14.25">
      <c r="A16" s="107"/>
      <c r="B16" s="82"/>
      <c r="C16" s="1" t="s">
        <v>127</v>
      </c>
      <c r="D16" s="4">
        <v>1</v>
      </c>
      <c r="E16" s="6">
        <v>600</v>
      </c>
      <c r="F16" s="7">
        <v>3</v>
      </c>
      <c r="G16" s="6"/>
      <c r="H16" s="6"/>
      <c r="I16" s="4">
        <v>12</v>
      </c>
      <c r="J16" s="4"/>
      <c r="K16" s="4"/>
      <c r="L16" s="4">
        <v>10</v>
      </c>
      <c r="M16" s="4"/>
      <c r="N16" s="4"/>
      <c r="O16" s="4"/>
      <c r="P16" s="4"/>
      <c r="Q16" s="6" t="s">
        <v>72</v>
      </c>
      <c r="R16" s="6">
        <v>15</v>
      </c>
      <c r="S16" s="6" t="s">
        <v>72</v>
      </c>
      <c r="T16" s="6">
        <v>5</v>
      </c>
      <c r="U16" s="6"/>
      <c r="V16" s="6"/>
      <c r="W16" s="6"/>
      <c r="X16" s="6"/>
      <c r="Y16" s="6" t="s">
        <v>72</v>
      </c>
      <c r="Z16" s="6">
        <v>10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4"/>
      <c r="AT16" s="4"/>
      <c r="AU16" s="4"/>
      <c r="AV16" s="4"/>
      <c r="AW16" s="4"/>
      <c r="AX16" s="6"/>
      <c r="AY16" s="6"/>
      <c r="AZ16" s="6"/>
      <c r="BA16" s="6"/>
      <c r="BB16" s="6"/>
      <c r="BC16" s="6"/>
      <c r="BD16" s="6"/>
      <c r="BE16" s="6"/>
      <c r="BF16" s="17"/>
      <c r="BG16" s="17"/>
      <c r="BH16" s="17"/>
      <c r="BI16" s="17"/>
      <c r="BJ16" s="17"/>
      <c r="BK16" s="17"/>
      <c r="BL16" s="17"/>
      <c r="BM16" s="17">
        <v>6</v>
      </c>
      <c r="BN16" s="17">
        <v>180</v>
      </c>
      <c r="BO16" s="17"/>
      <c r="BP16" s="17"/>
      <c r="BQ16" s="17"/>
      <c r="BR16" s="20">
        <v>100</v>
      </c>
      <c r="BS16" s="21"/>
      <c r="BT16" s="21"/>
      <c r="BU16" s="21"/>
      <c r="BV16" s="21"/>
      <c r="BW16" s="21"/>
      <c r="BX16" s="21"/>
      <c r="BY16" s="21"/>
      <c r="BZ16" s="21"/>
      <c r="CA16" s="21">
        <v>150</v>
      </c>
      <c r="CB16" s="21"/>
      <c r="CC16" s="21">
        <v>100</v>
      </c>
      <c r="CD16" s="6">
        <f t="shared" si="0"/>
        <v>536</v>
      </c>
      <c r="CE16" s="17">
        <v>85</v>
      </c>
      <c r="CF16" s="17"/>
      <c r="CG16" s="17">
        <v>15</v>
      </c>
      <c r="CH16" s="17"/>
      <c r="CI16" s="17"/>
      <c r="CJ16" s="17"/>
      <c r="CK16" s="6"/>
      <c r="CL16" s="6">
        <v>2</v>
      </c>
      <c r="CM16" s="6"/>
      <c r="CN16" s="6"/>
      <c r="CO16" s="6"/>
      <c r="CP16" s="6"/>
      <c r="CQ16" s="17">
        <v>20</v>
      </c>
      <c r="CR16" s="17"/>
      <c r="CS16" s="14"/>
      <c r="CT16" s="6"/>
      <c r="CU16" s="14"/>
      <c r="CV16" s="6"/>
      <c r="CW16" s="14"/>
      <c r="CX16" s="6"/>
      <c r="CY16" s="14"/>
      <c r="CZ16" s="6"/>
      <c r="DA16" s="14" t="s">
        <v>89</v>
      </c>
      <c r="DB16" s="6"/>
      <c r="DC16" s="6"/>
      <c r="DD16" s="6"/>
      <c r="DE16" s="6"/>
      <c r="DF16" s="6"/>
      <c r="DG16" s="6">
        <v>1</v>
      </c>
      <c r="DH16" s="6"/>
      <c r="DI16" s="6"/>
      <c r="DJ16" s="6"/>
      <c r="DK16" s="6"/>
      <c r="DL16" s="17">
        <v>34</v>
      </c>
      <c r="DM16" s="17"/>
      <c r="DN16" s="17">
        <v>30</v>
      </c>
      <c r="DO16" s="17"/>
      <c r="DP16" s="17"/>
      <c r="DR16" s="17"/>
      <c r="DS16" s="6"/>
      <c r="DT16" s="6"/>
      <c r="DU16" s="17"/>
      <c r="DV16" s="17"/>
      <c r="DW16" s="17"/>
      <c r="DX16" s="17"/>
      <c r="DY16" s="17"/>
      <c r="DZ16" s="17"/>
      <c r="EA16" s="6"/>
      <c r="EB16" s="6" t="s">
        <v>30</v>
      </c>
      <c r="EC16" s="17"/>
      <c r="EF16" s="53">
        <f aca="true" t="shared" si="8" ref="EF16:EF71">CD16+DL16+DM16+DN16</f>
        <v>600</v>
      </c>
      <c r="EG16" s="53">
        <f t="shared" si="2"/>
        <v>150</v>
      </c>
      <c r="EH16" s="53">
        <f t="shared" si="3"/>
        <v>100</v>
      </c>
      <c r="EI16" s="53">
        <f t="shared" si="4"/>
        <v>330</v>
      </c>
      <c r="EJ16" s="53">
        <f t="shared" si="5"/>
        <v>6</v>
      </c>
      <c r="EK16" s="53">
        <f t="shared" si="6"/>
        <v>0</v>
      </c>
      <c r="EL16" s="53">
        <f t="shared" si="7"/>
        <v>0</v>
      </c>
    </row>
    <row r="17" spans="1:142" ht="14.25">
      <c r="A17" s="107"/>
      <c r="B17" s="82"/>
      <c r="C17" s="1" t="s">
        <v>128</v>
      </c>
      <c r="D17" s="4">
        <v>1</v>
      </c>
      <c r="E17" s="6">
        <v>1500</v>
      </c>
      <c r="F17" s="6">
        <v>9</v>
      </c>
      <c r="G17" s="6"/>
      <c r="H17" s="6"/>
      <c r="I17" s="4">
        <v>25</v>
      </c>
      <c r="J17" s="4">
        <v>50</v>
      </c>
      <c r="K17" s="4"/>
      <c r="L17" s="4">
        <v>40</v>
      </c>
      <c r="M17" s="4"/>
      <c r="N17" s="4"/>
      <c r="O17" s="4"/>
      <c r="P17" s="4"/>
      <c r="Q17" s="6" t="s">
        <v>72</v>
      </c>
      <c r="R17" s="6">
        <v>40</v>
      </c>
      <c r="S17" s="6" t="s">
        <v>72</v>
      </c>
      <c r="T17" s="6">
        <v>15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4"/>
      <c r="AT17" s="4"/>
      <c r="AU17" s="4"/>
      <c r="AV17" s="4">
        <v>15</v>
      </c>
      <c r="AW17" s="4"/>
      <c r="AX17" s="6"/>
      <c r="AY17" s="6"/>
      <c r="AZ17" s="6"/>
      <c r="BA17" s="6"/>
      <c r="BB17" s="6"/>
      <c r="BC17" s="6"/>
      <c r="BD17" s="6"/>
      <c r="BE17" s="6"/>
      <c r="BF17" s="17"/>
      <c r="BG17" s="17"/>
      <c r="BH17" s="17"/>
      <c r="BI17" s="17"/>
      <c r="BJ17" s="17"/>
      <c r="BK17" s="17"/>
      <c r="BL17" s="17"/>
      <c r="BM17" s="17">
        <v>15</v>
      </c>
      <c r="BN17" s="20">
        <v>450</v>
      </c>
      <c r="BO17" s="17">
        <v>10</v>
      </c>
      <c r="BP17" s="17"/>
      <c r="BQ17" s="17"/>
      <c r="BR17" s="17">
        <v>271</v>
      </c>
      <c r="BS17" s="21"/>
      <c r="BT17" s="21"/>
      <c r="BU17" s="21"/>
      <c r="BV17" s="21"/>
      <c r="BW17" s="21"/>
      <c r="BX17" s="21"/>
      <c r="BY17" s="21"/>
      <c r="BZ17" s="21"/>
      <c r="CA17" s="22">
        <v>450</v>
      </c>
      <c r="CB17" s="21"/>
      <c r="CC17" s="21">
        <v>162</v>
      </c>
      <c r="CD17" s="6">
        <f t="shared" si="0"/>
        <v>1358</v>
      </c>
      <c r="CE17" s="20">
        <v>230</v>
      </c>
      <c r="CF17" s="17"/>
      <c r="CG17" s="17">
        <v>15</v>
      </c>
      <c r="CH17" s="17"/>
      <c r="CI17" s="17"/>
      <c r="CJ17" s="17"/>
      <c r="CK17" s="6"/>
      <c r="CL17" s="6">
        <v>1</v>
      </c>
      <c r="CM17" s="6">
        <v>1</v>
      </c>
      <c r="CN17" s="6"/>
      <c r="CO17" s="6"/>
      <c r="CP17" s="6"/>
      <c r="CQ17" s="20">
        <v>40</v>
      </c>
      <c r="CR17" s="17"/>
      <c r="CS17" s="14"/>
      <c r="CT17" s="6"/>
      <c r="CU17" s="14" t="s">
        <v>89</v>
      </c>
      <c r="CV17" s="6">
        <v>1</v>
      </c>
      <c r="CW17" s="14"/>
      <c r="CX17" s="6"/>
      <c r="CY17" s="14"/>
      <c r="CZ17" s="6"/>
      <c r="DB17" s="6"/>
      <c r="DC17" s="6">
        <v>1</v>
      </c>
      <c r="DD17" s="6"/>
      <c r="DE17" s="6"/>
      <c r="DF17" s="6"/>
      <c r="DG17" s="6">
        <v>1</v>
      </c>
      <c r="DH17" s="6"/>
      <c r="DI17" s="6"/>
      <c r="DJ17" s="6"/>
      <c r="DK17" s="6"/>
      <c r="DL17" s="17">
        <v>65</v>
      </c>
      <c r="DM17" s="17"/>
      <c r="DN17" s="17">
        <v>77</v>
      </c>
      <c r="DO17" s="17"/>
      <c r="DP17" s="17"/>
      <c r="DQ17" s="17"/>
      <c r="DR17" s="17"/>
      <c r="DS17" s="6"/>
      <c r="DT17" s="6"/>
      <c r="DU17" s="17"/>
      <c r="DV17" s="17"/>
      <c r="DW17" s="17"/>
      <c r="DX17" s="17"/>
      <c r="DY17" s="17"/>
      <c r="DZ17" s="17"/>
      <c r="EA17" s="6"/>
      <c r="EB17" s="6" t="s">
        <v>31</v>
      </c>
      <c r="EC17" s="17"/>
      <c r="EF17" s="53">
        <f t="shared" si="8"/>
        <v>1500</v>
      </c>
      <c r="EG17" s="53">
        <f t="shared" si="2"/>
        <v>375</v>
      </c>
      <c r="EH17" s="53">
        <f t="shared" si="3"/>
        <v>245</v>
      </c>
      <c r="EI17" s="53">
        <f t="shared" si="4"/>
        <v>900</v>
      </c>
      <c r="EJ17" s="53">
        <f t="shared" si="5"/>
        <v>15</v>
      </c>
      <c r="EK17" s="53">
        <f t="shared" si="6"/>
        <v>0</v>
      </c>
      <c r="EL17" s="53">
        <f t="shared" si="7"/>
        <v>0</v>
      </c>
    </row>
    <row r="18" spans="1:142" ht="14.25">
      <c r="A18" s="107"/>
      <c r="B18" s="82"/>
      <c r="C18" s="1" t="s">
        <v>129</v>
      </c>
      <c r="D18" s="4">
        <v>1</v>
      </c>
      <c r="E18" s="6">
        <v>325</v>
      </c>
      <c r="F18" s="6">
        <v>3</v>
      </c>
      <c r="G18" s="6"/>
      <c r="H18" s="6"/>
      <c r="I18" s="4">
        <v>20</v>
      </c>
      <c r="J18" s="4"/>
      <c r="K18" s="4"/>
      <c r="L18" s="4">
        <v>20</v>
      </c>
      <c r="M18" s="4"/>
      <c r="N18" s="4"/>
      <c r="O18" s="4"/>
      <c r="P18" s="4"/>
      <c r="Q18" s="6" t="s">
        <v>72</v>
      </c>
      <c r="R18" s="6">
        <v>5</v>
      </c>
      <c r="S18" s="6" t="s">
        <v>72</v>
      </c>
      <c r="T18" s="6">
        <v>6</v>
      </c>
      <c r="U18" s="6"/>
      <c r="V18" s="6"/>
      <c r="W18" s="6"/>
      <c r="X18" s="6"/>
      <c r="Y18" s="6" t="s">
        <v>72</v>
      </c>
      <c r="Z18" s="6">
        <v>7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4">
        <v>1</v>
      </c>
      <c r="AT18" s="4"/>
      <c r="AU18" s="4"/>
      <c r="AV18" s="4">
        <v>5</v>
      </c>
      <c r="AW18" s="4"/>
      <c r="AX18" s="6"/>
      <c r="AY18" s="6"/>
      <c r="AZ18" s="6"/>
      <c r="BA18" s="6"/>
      <c r="BB18" s="6"/>
      <c r="BC18" s="6"/>
      <c r="BD18" s="6"/>
      <c r="BE18" s="6"/>
      <c r="BF18" s="17"/>
      <c r="BG18" s="17"/>
      <c r="BH18" s="17"/>
      <c r="BI18" s="17"/>
      <c r="BJ18" s="17"/>
      <c r="BK18" s="17"/>
      <c r="BL18" s="17"/>
      <c r="BM18" s="17">
        <v>10</v>
      </c>
      <c r="BN18" s="17">
        <v>90</v>
      </c>
      <c r="BO18" s="17"/>
      <c r="BP18" s="17"/>
      <c r="BQ18" s="17"/>
      <c r="BR18" s="20">
        <v>58</v>
      </c>
      <c r="BS18" s="21"/>
      <c r="BT18" s="21"/>
      <c r="BU18" s="21"/>
      <c r="BV18" s="21"/>
      <c r="BW18" s="21"/>
      <c r="BX18" s="21"/>
      <c r="BY18" s="21"/>
      <c r="BZ18" s="21"/>
      <c r="CA18" s="21">
        <v>70</v>
      </c>
      <c r="CB18" s="21"/>
      <c r="CC18" s="21">
        <v>52</v>
      </c>
      <c r="CD18" s="6">
        <f t="shared" si="0"/>
        <v>280</v>
      </c>
      <c r="CE18" s="17">
        <v>80</v>
      </c>
      <c r="CF18" s="17"/>
      <c r="CG18" s="17">
        <v>10</v>
      </c>
      <c r="CH18" s="17"/>
      <c r="CI18" s="17"/>
      <c r="CJ18" s="17"/>
      <c r="CK18" s="6"/>
      <c r="CL18" s="6">
        <v>1</v>
      </c>
      <c r="CM18" s="6">
        <v>2</v>
      </c>
      <c r="CN18" s="6"/>
      <c r="CO18" s="6"/>
      <c r="CP18" s="6"/>
      <c r="CQ18" s="17">
        <v>3</v>
      </c>
      <c r="CR18" s="17">
        <v>1</v>
      </c>
      <c r="CS18" s="14" t="s">
        <v>89</v>
      </c>
      <c r="CT18" s="6">
        <v>1</v>
      </c>
      <c r="CU18" s="14"/>
      <c r="CV18" s="6"/>
      <c r="CW18" s="14"/>
      <c r="CX18" s="6"/>
      <c r="CY18" s="14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17">
        <v>30</v>
      </c>
      <c r="DM18" s="17"/>
      <c r="DN18" s="17">
        <v>15</v>
      </c>
      <c r="DO18" s="17"/>
      <c r="DP18" s="17"/>
      <c r="DQ18" s="17"/>
      <c r="DR18" s="17"/>
      <c r="DS18" s="6"/>
      <c r="DT18" s="6"/>
      <c r="DU18" s="17"/>
      <c r="DV18" s="17"/>
      <c r="DW18" s="17"/>
      <c r="DX18" s="17"/>
      <c r="DY18" s="17"/>
      <c r="DZ18" s="17"/>
      <c r="EA18" s="6"/>
      <c r="EB18" s="6" t="s">
        <v>30</v>
      </c>
      <c r="EC18" s="17"/>
      <c r="EF18" s="53">
        <f t="shared" si="8"/>
        <v>325</v>
      </c>
      <c r="EG18" s="53">
        <f t="shared" si="2"/>
        <v>81.25</v>
      </c>
      <c r="EH18" s="53">
        <f t="shared" si="3"/>
        <v>90</v>
      </c>
      <c r="EI18" s="53">
        <f t="shared" si="4"/>
        <v>160</v>
      </c>
      <c r="EJ18" s="53">
        <f t="shared" si="5"/>
        <v>10</v>
      </c>
      <c r="EK18" s="53">
        <f t="shared" si="6"/>
        <v>0</v>
      </c>
      <c r="EL18" s="53">
        <f t="shared" si="7"/>
        <v>0</v>
      </c>
    </row>
    <row r="19" spans="1:142" ht="14.25">
      <c r="A19" s="107"/>
      <c r="B19" s="82"/>
      <c r="C19" s="1" t="s">
        <v>143</v>
      </c>
      <c r="D19" s="4">
        <v>1</v>
      </c>
      <c r="E19" s="12">
        <v>900</v>
      </c>
      <c r="F19" s="6">
        <v>5</v>
      </c>
      <c r="G19" s="6"/>
      <c r="H19" s="6"/>
      <c r="I19" s="4">
        <v>50</v>
      </c>
      <c r="J19" s="4"/>
      <c r="K19" s="4"/>
      <c r="L19" s="4">
        <v>10</v>
      </c>
      <c r="M19" s="4"/>
      <c r="N19" s="4"/>
      <c r="O19" s="4"/>
      <c r="P19" s="4"/>
      <c r="Q19" s="6" t="s">
        <v>73</v>
      </c>
      <c r="R19" s="6">
        <v>2500</v>
      </c>
      <c r="S19" s="6" t="s">
        <v>72</v>
      </c>
      <c r="T19" s="6">
        <v>20</v>
      </c>
      <c r="U19" s="6"/>
      <c r="V19" s="6"/>
      <c r="W19" s="6"/>
      <c r="X19" s="6"/>
      <c r="Y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4"/>
      <c r="AT19" s="4"/>
      <c r="AU19" s="4"/>
      <c r="AV19" s="4">
        <v>25</v>
      </c>
      <c r="AW19" s="4">
        <v>150</v>
      </c>
      <c r="AX19" s="6"/>
      <c r="AY19" s="6"/>
      <c r="AZ19" s="6"/>
      <c r="BA19" s="6"/>
      <c r="BB19" s="6"/>
      <c r="BC19" s="6"/>
      <c r="BD19" s="6"/>
      <c r="BE19" s="6"/>
      <c r="BF19" s="17"/>
      <c r="BG19" s="17"/>
      <c r="BH19" s="17"/>
      <c r="BI19" s="17"/>
      <c r="BJ19" s="17"/>
      <c r="BK19" s="17"/>
      <c r="BL19" s="17"/>
      <c r="BM19" s="17">
        <v>8</v>
      </c>
      <c r="BN19" s="17">
        <v>300</v>
      </c>
      <c r="BO19" s="17">
        <v>3</v>
      </c>
      <c r="BP19" s="17"/>
      <c r="BQ19" s="17"/>
      <c r="BR19" s="17">
        <v>107</v>
      </c>
      <c r="BS19" s="21"/>
      <c r="BT19" s="21"/>
      <c r="BU19" s="21"/>
      <c r="BV19" s="21"/>
      <c r="BW19" s="21"/>
      <c r="BX19" s="21"/>
      <c r="BY19" s="21"/>
      <c r="BZ19" s="21"/>
      <c r="CA19" s="21">
        <v>280</v>
      </c>
      <c r="CB19" s="21"/>
      <c r="CC19" s="21">
        <v>76</v>
      </c>
      <c r="CD19" s="6">
        <f t="shared" si="0"/>
        <v>774</v>
      </c>
      <c r="CE19" s="17">
        <v>50</v>
      </c>
      <c r="CF19" s="17"/>
      <c r="CG19" s="17">
        <v>110</v>
      </c>
      <c r="CH19" s="17">
        <v>5</v>
      </c>
      <c r="CI19" s="17">
        <v>2</v>
      </c>
      <c r="CJ19" s="17"/>
      <c r="CK19" s="6"/>
      <c r="CL19" s="6">
        <v>2</v>
      </c>
      <c r="CM19" s="6">
        <v>2</v>
      </c>
      <c r="CN19" s="6"/>
      <c r="CO19" s="6"/>
      <c r="CP19" s="6"/>
      <c r="CQ19" s="17">
        <v>13</v>
      </c>
      <c r="CR19" s="17">
        <v>1</v>
      </c>
      <c r="CS19" s="14"/>
      <c r="CT19" s="6"/>
      <c r="CU19" s="14"/>
      <c r="CV19" s="6"/>
      <c r="CW19" s="14"/>
      <c r="CX19" s="6"/>
      <c r="CY19" s="14"/>
      <c r="CZ19" s="6"/>
      <c r="DA19" s="14" t="s">
        <v>89</v>
      </c>
      <c r="DB19" s="6"/>
      <c r="DC19" s="6"/>
      <c r="DD19" s="6"/>
      <c r="DE19" s="6"/>
      <c r="DF19" s="6"/>
      <c r="DG19" s="6">
        <v>1</v>
      </c>
      <c r="DH19" s="6"/>
      <c r="DI19" s="6"/>
      <c r="DJ19" s="6"/>
      <c r="DK19" s="6"/>
      <c r="DL19" s="17">
        <v>56</v>
      </c>
      <c r="DM19" s="17"/>
      <c r="DN19" s="17">
        <v>70</v>
      </c>
      <c r="DO19" s="17"/>
      <c r="DP19" s="17"/>
      <c r="DQ19" s="17"/>
      <c r="DR19" s="17"/>
      <c r="DS19" s="6"/>
      <c r="DT19" s="6"/>
      <c r="DU19" s="17"/>
      <c r="DV19" s="17"/>
      <c r="DW19" s="17"/>
      <c r="DX19" s="17"/>
      <c r="DY19" s="17"/>
      <c r="DZ19" s="17"/>
      <c r="EA19" s="6"/>
      <c r="EB19" s="6" t="s">
        <v>31</v>
      </c>
      <c r="EC19" s="17"/>
      <c r="EF19" s="53">
        <f t="shared" si="8"/>
        <v>900</v>
      </c>
      <c r="EG19" s="53">
        <f t="shared" si="2"/>
        <v>225</v>
      </c>
      <c r="EH19" s="53">
        <f t="shared" si="3"/>
        <v>167</v>
      </c>
      <c r="EI19" s="53">
        <f t="shared" si="4"/>
        <v>580</v>
      </c>
      <c r="EJ19" s="53">
        <f t="shared" si="5"/>
        <v>8</v>
      </c>
      <c r="EK19" s="53">
        <f t="shared" si="6"/>
        <v>0</v>
      </c>
      <c r="EL19" s="53">
        <f t="shared" si="7"/>
        <v>0</v>
      </c>
    </row>
    <row r="20" spans="1:142" ht="14.25">
      <c r="A20" s="107"/>
      <c r="B20" s="82"/>
      <c r="C20" s="1" t="s">
        <v>130</v>
      </c>
      <c r="D20" s="4">
        <v>1</v>
      </c>
      <c r="E20" s="12">
        <v>300</v>
      </c>
      <c r="F20" s="6"/>
      <c r="G20" s="6"/>
      <c r="H20" s="6"/>
      <c r="I20" s="4">
        <v>50</v>
      </c>
      <c r="J20" s="4"/>
      <c r="K20" s="4"/>
      <c r="L20" s="4">
        <v>30</v>
      </c>
      <c r="M20" s="4"/>
      <c r="N20" s="4"/>
      <c r="O20" s="4"/>
      <c r="P20" s="4"/>
      <c r="Q20" s="6" t="s">
        <v>73</v>
      </c>
      <c r="R20" s="6">
        <v>2500</v>
      </c>
      <c r="S20" s="6" t="s">
        <v>72</v>
      </c>
      <c r="T20" s="6">
        <v>20</v>
      </c>
      <c r="U20" s="6"/>
      <c r="V20" s="6"/>
      <c r="W20" s="6"/>
      <c r="X20" s="6"/>
      <c r="Y20" s="6" t="s">
        <v>72</v>
      </c>
      <c r="Z20" s="6">
        <v>30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4"/>
      <c r="AT20" s="4"/>
      <c r="AU20" s="4"/>
      <c r="AV20" s="4"/>
      <c r="AW20" s="4"/>
      <c r="AX20" s="6"/>
      <c r="AY20" s="6"/>
      <c r="AZ20" s="6"/>
      <c r="BA20" s="6"/>
      <c r="BB20" s="6"/>
      <c r="BC20" s="6"/>
      <c r="BD20" s="6"/>
      <c r="BE20" s="6"/>
      <c r="BF20" s="17"/>
      <c r="BG20" s="17"/>
      <c r="BH20" s="17"/>
      <c r="BI20" s="17"/>
      <c r="BJ20" s="17"/>
      <c r="BK20" s="17"/>
      <c r="BL20" s="17"/>
      <c r="BM20" s="17"/>
      <c r="BN20" s="17">
        <v>100</v>
      </c>
      <c r="BO20" s="17"/>
      <c r="BP20" s="17"/>
      <c r="BQ20" s="17"/>
      <c r="BR20" s="17">
        <v>40</v>
      </c>
      <c r="BS20" s="21"/>
      <c r="BT20" s="21"/>
      <c r="BU20" s="21"/>
      <c r="BV20" s="21"/>
      <c r="BW20" s="21"/>
      <c r="BX20" s="21"/>
      <c r="BY20" s="21"/>
      <c r="BZ20" s="21"/>
      <c r="CA20" s="21">
        <v>60</v>
      </c>
      <c r="CB20" s="21"/>
      <c r="CC20" s="21">
        <v>65</v>
      </c>
      <c r="CD20" s="6">
        <f t="shared" si="0"/>
        <v>265</v>
      </c>
      <c r="CE20" s="17">
        <v>80</v>
      </c>
      <c r="CF20" s="17"/>
      <c r="CG20" s="17">
        <v>3</v>
      </c>
      <c r="CH20" s="17"/>
      <c r="CI20" s="17"/>
      <c r="CJ20" s="17"/>
      <c r="CK20" s="6"/>
      <c r="CL20" s="6"/>
      <c r="CM20" s="6">
        <v>5</v>
      </c>
      <c r="CN20" s="6"/>
      <c r="CO20" s="6"/>
      <c r="CP20" s="6"/>
      <c r="CQ20" s="17">
        <v>10</v>
      </c>
      <c r="CR20" s="17"/>
      <c r="CS20" s="14"/>
      <c r="CT20" s="6"/>
      <c r="CU20" s="14"/>
      <c r="CV20" s="6"/>
      <c r="CW20" s="14"/>
      <c r="CX20" s="6"/>
      <c r="CY20" s="14"/>
      <c r="CZ20" s="6"/>
      <c r="DA20" s="6"/>
      <c r="DB20" s="6"/>
      <c r="DC20" s="6"/>
      <c r="DD20" s="6"/>
      <c r="DE20" s="6"/>
      <c r="DF20" s="6"/>
      <c r="DG20" s="6">
        <v>1</v>
      </c>
      <c r="DH20" s="6"/>
      <c r="DI20" s="6"/>
      <c r="DJ20" s="6"/>
      <c r="DK20" s="6"/>
      <c r="DL20" s="17">
        <v>20</v>
      </c>
      <c r="DM20" s="17"/>
      <c r="DN20" s="17">
        <v>15</v>
      </c>
      <c r="DO20" s="17"/>
      <c r="DP20" s="17"/>
      <c r="DQ20" s="17"/>
      <c r="DR20" s="17"/>
      <c r="DS20" s="6"/>
      <c r="DT20" s="6"/>
      <c r="DU20" s="17"/>
      <c r="DV20" s="17"/>
      <c r="DW20" s="17"/>
      <c r="DX20" s="17"/>
      <c r="DY20" s="17"/>
      <c r="DZ20" s="17"/>
      <c r="EA20" s="6"/>
      <c r="EB20" s="6" t="s">
        <v>31</v>
      </c>
      <c r="EC20" s="17"/>
      <c r="EF20" s="53">
        <f t="shared" si="8"/>
        <v>300</v>
      </c>
      <c r="EG20" s="53">
        <f t="shared" si="2"/>
        <v>75</v>
      </c>
      <c r="EH20" s="53">
        <f t="shared" si="3"/>
        <v>83</v>
      </c>
      <c r="EI20" s="53">
        <f t="shared" si="4"/>
        <v>160</v>
      </c>
      <c r="EJ20" s="53">
        <f t="shared" si="5"/>
        <v>0</v>
      </c>
      <c r="EK20" s="53">
        <f t="shared" si="6"/>
        <v>0</v>
      </c>
      <c r="EL20" s="53">
        <f t="shared" si="7"/>
        <v>0</v>
      </c>
    </row>
    <row r="21" spans="1:142" ht="14.25">
      <c r="A21" s="107"/>
      <c r="B21" s="83"/>
      <c r="C21" s="1" t="s">
        <v>131</v>
      </c>
      <c r="D21" s="4">
        <v>1</v>
      </c>
      <c r="E21" s="12">
        <v>120</v>
      </c>
      <c r="F21" s="6">
        <v>2</v>
      </c>
      <c r="G21" s="6"/>
      <c r="H21" s="6"/>
      <c r="I21" s="4">
        <v>7</v>
      </c>
      <c r="J21" s="4"/>
      <c r="K21" s="4"/>
      <c r="L21" s="4">
        <v>2</v>
      </c>
      <c r="M21" s="4"/>
      <c r="N21" s="4"/>
      <c r="O21" s="4"/>
      <c r="P21" s="4"/>
      <c r="Q21" s="6" t="s">
        <v>72</v>
      </c>
      <c r="R21" s="6">
        <v>6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4"/>
      <c r="AT21" s="4"/>
      <c r="AU21" s="4"/>
      <c r="AV21" s="4"/>
      <c r="AW21" s="4"/>
      <c r="AX21" s="6"/>
      <c r="AY21" s="6"/>
      <c r="AZ21" s="6"/>
      <c r="BA21" s="6"/>
      <c r="BB21" s="6"/>
      <c r="BC21" s="6"/>
      <c r="BD21" s="6"/>
      <c r="BE21" s="6"/>
      <c r="BF21" s="17"/>
      <c r="BG21" s="17"/>
      <c r="BH21" s="17"/>
      <c r="BI21" s="17"/>
      <c r="BJ21" s="17"/>
      <c r="BK21" s="17"/>
      <c r="BL21" s="17"/>
      <c r="BM21" s="17"/>
      <c r="BN21" s="20">
        <v>30</v>
      </c>
      <c r="BO21" s="17"/>
      <c r="BP21" s="17"/>
      <c r="BQ21" s="17"/>
      <c r="BR21" s="20">
        <v>24</v>
      </c>
      <c r="BS21" s="21"/>
      <c r="BT21" s="21"/>
      <c r="BU21" s="21"/>
      <c r="BV21" s="21"/>
      <c r="BW21" s="21"/>
      <c r="BX21" s="21"/>
      <c r="BY21" s="21"/>
      <c r="BZ21" s="21"/>
      <c r="CA21" s="21">
        <v>15</v>
      </c>
      <c r="CB21" s="21"/>
      <c r="CC21" s="21">
        <v>30</v>
      </c>
      <c r="CD21" s="6">
        <f t="shared" si="0"/>
        <v>99</v>
      </c>
      <c r="CE21" s="20">
        <v>12</v>
      </c>
      <c r="CF21" s="17"/>
      <c r="CG21" s="20">
        <v>3</v>
      </c>
      <c r="CH21" s="17"/>
      <c r="CI21" s="17"/>
      <c r="CJ21" s="17"/>
      <c r="CL21" s="6">
        <v>2</v>
      </c>
      <c r="CM21" s="6">
        <v>12</v>
      </c>
      <c r="CN21" s="6"/>
      <c r="CO21" s="6"/>
      <c r="CP21" s="6"/>
      <c r="CQ21" s="17">
        <v>6</v>
      </c>
      <c r="CR21" s="17"/>
      <c r="CS21" s="14" t="s">
        <v>89</v>
      </c>
      <c r="CT21" s="6">
        <v>1</v>
      </c>
      <c r="CU21" s="14"/>
      <c r="CV21" s="6"/>
      <c r="CW21" s="14"/>
      <c r="CX21" s="6"/>
      <c r="CY21" s="14"/>
      <c r="CZ21" s="6"/>
      <c r="DA21" s="14" t="s">
        <v>89</v>
      </c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20">
        <v>10</v>
      </c>
      <c r="DM21" s="17"/>
      <c r="DN21" s="17">
        <v>11</v>
      </c>
      <c r="DO21" s="17"/>
      <c r="DP21" s="17"/>
      <c r="DQ21" s="17"/>
      <c r="DR21" s="17"/>
      <c r="DS21" s="6"/>
      <c r="DT21" s="6"/>
      <c r="DU21" s="17"/>
      <c r="DV21" s="17"/>
      <c r="DW21" s="17"/>
      <c r="DX21" s="17"/>
      <c r="DY21" s="17"/>
      <c r="DZ21" s="17"/>
      <c r="EA21" s="6"/>
      <c r="EB21" s="6" t="s">
        <v>31</v>
      </c>
      <c r="EC21" s="17"/>
      <c r="EF21" s="53">
        <f t="shared" si="8"/>
        <v>120</v>
      </c>
      <c r="EG21" s="53">
        <f t="shared" si="2"/>
        <v>30</v>
      </c>
      <c r="EH21" s="53">
        <f t="shared" si="3"/>
        <v>15</v>
      </c>
      <c r="EI21" s="53">
        <f t="shared" si="4"/>
        <v>45</v>
      </c>
      <c r="EJ21" s="53">
        <f t="shared" si="5"/>
        <v>0</v>
      </c>
      <c r="EK21" s="53">
        <f t="shared" si="6"/>
        <v>0</v>
      </c>
      <c r="EL21" s="53">
        <f t="shared" si="7"/>
        <v>0</v>
      </c>
    </row>
    <row r="22" spans="1:142" ht="14.25">
      <c r="A22" s="58">
        <v>3</v>
      </c>
      <c r="B22" s="59" t="s">
        <v>147</v>
      </c>
      <c r="C22" s="1"/>
      <c r="D22" s="4"/>
      <c r="E22" s="12"/>
      <c r="F22" s="6"/>
      <c r="H22" s="6"/>
      <c r="I22" s="4"/>
      <c r="J22" s="4"/>
      <c r="K22" s="4"/>
      <c r="L22" s="4"/>
      <c r="M22" s="4"/>
      <c r="N22" s="4"/>
      <c r="O22" s="4"/>
      <c r="P22" s="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4"/>
      <c r="AT22" s="4"/>
      <c r="AU22" s="4"/>
      <c r="AV22" s="4"/>
      <c r="AW22" s="4"/>
      <c r="AX22" s="6"/>
      <c r="AY22" s="6"/>
      <c r="AZ22" s="6"/>
      <c r="BA22" s="6"/>
      <c r="BB22" s="6"/>
      <c r="BC22" s="6"/>
      <c r="BD22" s="6"/>
      <c r="BE22" s="6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6">
        <f t="shared" si="0"/>
        <v>0</v>
      </c>
      <c r="CE22" s="17"/>
      <c r="CF22" s="17"/>
      <c r="CG22" s="17"/>
      <c r="CH22" s="17"/>
      <c r="CI22" s="17"/>
      <c r="CJ22" s="17"/>
      <c r="CK22" s="6"/>
      <c r="CL22" s="6"/>
      <c r="CM22" s="6"/>
      <c r="CN22" s="6"/>
      <c r="CO22" s="6"/>
      <c r="CP22" s="6"/>
      <c r="CQ22" s="17"/>
      <c r="CR22" s="17"/>
      <c r="CS22" s="14"/>
      <c r="CT22" s="6"/>
      <c r="CU22" s="14"/>
      <c r="CV22" s="6"/>
      <c r="CW22" s="14"/>
      <c r="CX22" s="6"/>
      <c r="CY22" s="14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17"/>
      <c r="DM22" s="17"/>
      <c r="DO22" s="17"/>
      <c r="DP22" s="17"/>
      <c r="DQ22" s="17"/>
      <c r="DR22" s="17"/>
      <c r="DS22" s="6"/>
      <c r="DT22" s="6"/>
      <c r="DU22" s="17"/>
      <c r="DV22" s="17"/>
      <c r="DW22" s="17"/>
      <c r="DX22" s="17"/>
      <c r="DY22" s="17"/>
      <c r="DZ22" s="17"/>
      <c r="EA22" s="6"/>
      <c r="EB22" s="6"/>
      <c r="EC22" s="17"/>
      <c r="EF22" s="53">
        <f t="shared" si="8"/>
        <v>0</v>
      </c>
      <c r="EG22" s="53">
        <f t="shared" si="2"/>
        <v>0</v>
      </c>
      <c r="EH22" s="53">
        <f t="shared" si="3"/>
        <v>0</v>
      </c>
      <c r="EI22" s="53">
        <f t="shared" si="4"/>
        <v>0</v>
      </c>
      <c r="EJ22" s="53">
        <f t="shared" si="5"/>
        <v>0</v>
      </c>
      <c r="EK22" s="53">
        <f t="shared" si="6"/>
        <v>0</v>
      </c>
      <c r="EL22" s="53">
        <f t="shared" si="7"/>
        <v>0</v>
      </c>
    </row>
    <row r="23" spans="1:142" ht="28.5">
      <c r="A23" s="58"/>
      <c r="B23" s="82"/>
      <c r="C23" s="1" t="s">
        <v>148</v>
      </c>
      <c r="D23" s="4">
        <v>1</v>
      </c>
      <c r="E23" s="6">
        <v>1200</v>
      </c>
      <c r="F23" s="6">
        <v>3</v>
      </c>
      <c r="G23" s="6"/>
      <c r="H23" s="6"/>
      <c r="I23" s="4"/>
      <c r="J23" s="4"/>
      <c r="K23" s="4"/>
      <c r="L23" s="4"/>
      <c r="M23" s="4"/>
      <c r="N23" s="4"/>
      <c r="O23" s="4"/>
      <c r="P23" s="4"/>
      <c r="Q23" s="6" t="s">
        <v>72</v>
      </c>
      <c r="R23" s="6">
        <v>30</v>
      </c>
      <c r="S23" s="6" t="s">
        <v>72</v>
      </c>
      <c r="T23" s="6">
        <v>30</v>
      </c>
      <c r="U23" s="6"/>
      <c r="V23" s="6"/>
      <c r="W23" s="6" t="s">
        <v>73</v>
      </c>
      <c r="X23" s="6">
        <v>1000</v>
      </c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 t="s">
        <v>73</v>
      </c>
      <c r="AJ23" s="6">
        <v>1000</v>
      </c>
      <c r="AK23" s="6"/>
      <c r="AL23" s="6"/>
      <c r="AM23" s="6"/>
      <c r="AN23" s="6"/>
      <c r="AO23" s="6"/>
      <c r="AP23" s="6"/>
      <c r="AQ23" s="6"/>
      <c r="AR23" s="6"/>
      <c r="AS23" s="4">
        <v>10</v>
      </c>
      <c r="AT23" s="4"/>
      <c r="AU23" s="4"/>
      <c r="AV23" s="4">
        <v>15</v>
      </c>
      <c r="AW23" s="4"/>
      <c r="AX23" s="6"/>
      <c r="AY23" s="6"/>
      <c r="AZ23" s="6"/>
      <c r="BA23" s="6"/>
      <c r="BB23" s="6"/>
      <c r="BC23" s="6"/>
      <c r="BD23" s="6"/>
      <c r="BE23" s="6"/>
      <c r="BF23" s="17"/>
      <c r="BG23" s="17"/>
      <c r="BH23" s="17"/>
      <c r="BI23" s="17"/>
      <c r="BJ23" s="17"/>
      <c r="BK23" s="17"/>
      <c r="BL23" s="17"/>
      <c r="BM23" s="17">
        <v>10</v>
      </c>
      <c r="BN23" s="17">
        <v>400</v>
      </c>
      <c r="BO23" s="17">
        <v>5</v>
      </c>
      <c r="BP23" s="17"/>
      <c r="BQ23" s="17"/>
      <c r="BR23" s="17">
        <v>150</v>
      </c>
      <c r="BS23" s="21"/>
      <c r="BT23" s="21"/>
      <c r="BU23" s="21"/>
      <c r="BV23" s="21"/>
      <c r="BW23" s="21"/>
      <c r="BX23" s="21"/>
      <c r="BY23" s="21"/>
      <c r="BZ23" s="21"/>
      <c r="CA23" s="21">
        <v>300</v>
      </c>
      <c r="CB23" s="21"/>
      <c r="CC23" s="21">
        <v>279</v>
      </c>
      <c r="CD23" s="6">
        <f t="shared" si="0"/>
        <v>1144</v>
      </c>
      <c r="CE23" s="17">
        <v>250</v>
      </c>
      <c r="CF23" s="17">
        <v>7</v>
      </c>
      <c r="CG23" s="17">
        <v>30</v>
      </c>
      <c r="CH23" s="17"/>
      <c r="CI23" s="17"/>
      <c r="CJ23" s="17"/>
      <c r="CK23" s="6">
        <v>1</v>
      </c>
      <c r="CL23" s="6">
        <v>2</v>
      </c>
      <c r="CM23" s="6">
        <v>3</v>
      </c>
      <c r="CO23" s="6"/>
      <c r="CP23" s="6"/>
      <c r="CQ23" s="20">
        <v>30</v>
      </c>
      <c r="CR23" s="17">
        <v>1</v>
      </c>
      <c r="CS23" s="14"/>
      <c r="CT23" s="6"/>
      <c r="CU23" s="14" t="s">
        <v>89</v>
      </c>
      <c r="CV23" s="6">
        <v>1</v>
      </c>
      <c r="CW23" s="14"/>
      <c r="CX23" s="6"/>
      <c r="CY23" s="14"/>
      <c r="CZ23" s="6"/>
      <c r="DA23" s="14" t="s">
        <v>89</v>
      </c>
      <c r="DB23" s="6"/>
      <c r="DC23" s="6"/>
      <c r="DD23" s="6"/>
      <c r="DE23" s="6"/>
      <c r="DF23" s="6"/>
      <c r="DG23" s="6">
        <v>1</v>
      </c>
      <c r="DH23" s="6"/>
      <c r="DI23" s="6"/>
      <c r="DJ23" s="6"/>
      <c r="DK23" s="6"/>
      <c r="DL23" s="17">
        <v>100</v>
      </c>
      <c r="DM23" s="17"/>
      <c r="DN23" s="17">
        <v>56</v>
      </c>
      <c r="DO23" s="17"/>
      <c r="DP23" s="17"/>
      <c r="DQ23" s="17"/>
      <c r="DR23" s="17"/>
      <c r="DS23" s="6"/>
      <c r="DT23" s="6"/>
      <c r="DU23" s="17"/>
      <c r="DV23" s="17"/>
      <c r="DW23" s="17"/>
      <c r="DX23" s="17"/>
      <c r="DY23" s="17"/>
      <c r="DZ23" s="17"/>
      <c r="EA23" s="6"/>
      <c r="EB23" s="6" t="s">
        <v>31</v>
      </c>
      <c r="EC23" s="17"/>
      <c r="EF23" s="53">
        <f t="shared" si="8"/>
        <v>1300</v>
      </c>
      <c r="EG23" s="53">
        <f t="shared" si="2"/>
        <v>300</v>
      </c>
      <c r="EH23" s="53">
        <f t="shared" si="3"/>
        <v>287</v>
      </c>
      <c r="EI23" s="53">
        <f t="shared" si="4"/>
        <v>700</v>
      </c>
      <c r="EJ23" s="53">
        <f t="shared" si="5"/>
        <v>10</v>
      </c>
      <c r="EK23" s="53">
        <f t="shared" si="6"/>
        <v>0</v>
      </c>
      <c r="EL23" s="53">
        <f t="shared" si="7"/>
        <v>0</v>
      </c>
    </row>
    <row r="24" spans="1:142" ht="28.5">
      <c r="A24" s="58"/>
      <c r="B24" s="82"/>
      <c r="C24" s="1" t="s">
        <v>149</v>
      </c>
      <c r="D24" s="4">
        <v>1</v>
      </c>
      <c r="E24" s="6">
        <v>506</v>
      </c>
      <c r="F24" s="6">
        <v>2</v>
      </c>
      <c r="G24" s="6"/>
      <c r="H24" s="6"/>
      <c r="I24" s="4"/>
      <c r="J24" s="4"/>
      <c r="K24" s="4"/>
      <c r="L24" s="4"/>
      <c r="M24" s="4"/>
      <c r="N24" s="4"/>
      <c r="O24" s="4"/>
      <c r="P24" s="4"/>
      <c r="Q24" s="6" t="s">
        <v>72</v>
      </c>
      <c r="R24" s="6">
        <v>30</v>
      </c>
      <c r="S24" s="6"/>
      <c r="T24" s="6"/>
      <c r="U24" s="6" t="s">
        <v>72</v>
      </c>
      <c r="V24" s="6">
        <v>5</v>
      </c>
      <c r="W24" s="6" t="s">
        <v>72</v>
      </c>
      <c r="X24" s="6">
        <v>50</v>
      </c>
      <c r="Y24" s="6" t="s">
        <v>72</v>
      </c>
      <c r="Z24" s="6">
        <v>3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4"/>
      <c r="AT24" s="4"/>
      <c r="AU24" s="4"/>
      <c r="AV24" s="4"/>
      <c r="AW24" s="4"/>
      <c r="AX24" s="6"/>
      <c r="AY24" s="6"/>
      <c r="AZ24" s="6"/>
      <c r="BA24" s="6"/>
      <c r="BB24" s="6"/>
      <c r="BC24" s="6"/>
      <c r="BD24" s="6"/>
      <c r="BE24" s="6"/>
      <c r="BF24" s="17"/>
      <c r="BG24" s="17"/>
      <c r="BH24" s="17"/>
      <c r="BI24" s="17"/>
      <c r="BJ24" s="17"/>
      <c r="BK24" s="17"/>
      <c r="BL24" s="17"/>
      <c r="BM24" s="17">
        <v>10</v>
      </c>
      <c r="BN24" s="17">
        <v>180</v>
      </c>
      <c r="BO24" s="17"/>
      <c r="BP24" s="17"/>
      <c r="BQ24" s="17"/>
      <c r="BR24" s="17">
        <v>47</v>
      </c>
      <c r="BS24" s="21"/>
      <c r="BT24" s="21"/>
      <c r="BU24" s="21"/>
      <c r="BV24" s="21"/>
      <c r="BW24" s="21"/>
      <c r="BX24" s="21"/>
      <c r="BY24" s="21"/>
      <c r="BZ24" s="21"/>
      <c r="CA24" s="21">
        <v>100</v>
      </c>
      <c r="CB24" s="21"/>
      <c r="CC24" s="21">
        <v>90</v>
      </c>
      <c r="CD24" s="6">
        <f t="shared" si="0"/>
        <v>427</v>
      </c>
      <c r="CE24" s="17">
        <v>112</v>
      </c>
      <c r="CF24" s="17">
        <v>10</v>
      </c>
      <c r="CG24" s="17">
        <v>13</v>
      </c>
      <c r="CH24" s="17"/>
      <c r="CI24" s="17">
        <v>10</v>
      </c>
      <c r="CJ24" s="17"/>
      <c r="CK24" s="6"/>
      <c r="CL24" s="6">
        <v>2</v>
      </c>
      <c r="CM24" s="6"/>
      <c r="CN24" s="6"/>
      <c r="CO24" s="6"/>
      <c r="CP24" s="6"/>
      <c r="CQ24" s="17">
        <v>8</v>
      </c>
      <c r="CR24" s="17"/>
      <c r="CS24" s="14"/>
      <c r="CT24" s="6"/>
      <c r="CU24" s="14"/>
      <c r="CV24" s="6"/>
      <c r="CW24" s="14"/>
      <c r="CX24" s="6"/>
      <c r="CY24" s="14"/>
      <c r="CZ24" s="6"/>
      <c r="DA24" s="14" t="s">
        <v>89</v>
      </c>
      <c r="DB24" s="6"/>
      <c r="DC24" s="6"/>
      <c r="DD24" s="6"/>
      <c r="DE24" s="6"/>
      <c r="DF24" s="6"/>
      <c r="DG24" s="6">
        <v>1</v>
      </c>
      <c r="DH24" s="6"/>
      <c r="DI24" s="6"/>
      <c r="DJ24" s="6"/>
      <c r="DK24" s="6"/>
      <c r="DL24" s="17">
        <v>30</v>
      </c>
      <c r="DM24" s="17"/>
      <c r="DN24" s="17">
        <v>49</v>
      </c>
      <c r="DO24" s="17"/>
      <c r="DP24" s="17"/>
      <c r="DQ24" s="17"/>
      <c r="DR24" s="17"/>
      <c r="DS24" s="6"/>
      <c r="DT24" s="6"/>
      <c r="DU24" s="17"/>
      <c r="DV24" s="17"/>
      <c r="DW24" s="17"/>
      <c r="DX24" s="17"/>
      <c r="DY24" s="17"/>
      <c r="DZ24" s="17"/>
      <c r="EA24" s="6"/>
      <c r="EB24" s="6" t="s">
        <v>30</v>
      </c>
      <c r="EC24" s="17"/>
      <c r="EF24" s="53">
        <f t="shared" si="8"/>
        <v>506</v>
      </c>
      <c r="EG24" s="53">
        <f t="shared" si="2"/>
        <v>126.5</v>
      </c>
      <c r="EH24" s="53">
        <f t="shared" si="3"/>
        <v>145</v>
      </c>
      <c r="EI24" s="53">
        <f t="shared" si="4"/>
        <v>280</v>
      </c>
      <c r="EJ24" s="53">
        <f t="shared" si="5"/>
        <v>10</v>
      </c>
      <c r="EK24" s="53">
        <f t="shared" si="6"/>
        <v>0</v>
      </c>
      <c r="EL24" s="53">
        <f t="shared" si="7"/>
        <v>0</v>
      </c>
    </row>
    <row r="25" spans="1:142" ht="14.25">
      <c r="A25" s="58"/>
      <c r="B25" s="82"/>
      <c r="C25" s="1" t="s">
        <v>150</v>
      </c>
      <c r="D25" s="4">
        <v>1</v>
      </c>
      <c r="E25" s="6">
        <v>5000</v>
      </c>
      <c r="F25" s="6">
        <v>14</v>
      </c>
      <c r="G25" s="6"/>
      <c r="H25" s="6"/>
      <c r="I25" s="4">
        <v>2300</v>
      </c>
      <c r="J25" s="4"/>
      <c r="K25" s="4"/>
      <c r="L25" s="4"/>
      <c r="M25" s="4"/>
      <c r="N25" s="4"/>
      <c r="O25" s="4"/>
      <c r="P25" s="4"/>
      <c r="Q25" s="6" t="s">
        <v>72</v>
      </c>
      <c r="R25" s="6">
        <v>200</v>
      </c>
      <c r="S25" s="6"/>
      <c r="T25" s="6"/>
      <c r="U25" s="6" t="s">
        <v>72</v>
      </c>
      <c r="V25" s="6">
        <v>300</v>
      </c>
      <c r="W25" s="6" t="s">
        <v>72</v>
      </c>
      <c r="X25" s="6">
        <v>50</v>
      </c>
      <c r="Y25" s="6" t="s">
        <v>72</v>
      </c>
      <c r="Z25" s="6">
        <v>20</v>
      </c>
      <c r="AA25" s="6"/>
      <c r="AB25" s="6"/>
      <c r="AC25" s="6"/>
      <c r="AD25" s="6"/>
      <c r="AE25" s="6"/>
      <c r="AF25" s="6"/>
      <c r="AG25" s="6"/>
      <c r="AH25" s="6"/>
      <c r="AI25" s="6" t="s">
        <v>72</v>
      </c>
      <c r="AJ25" s="6">
        <v>100</v>
      </c>
      <c r="AK25" s="6"/>
      <c r="AL25" s="6"/>
      <c r="AM25" s="6"/>
      <c r="AN25" s="6"/>
      <c r="AO25" s="6"/>
      <c r="AP25" s="6"/>
      <c r="AQ25" s="6"/>
      <c r="AR25" s="6"/>
      <c r="AS25" s="4">
        <v>5</v>
      </c>
      <c r="AT25" s="4"/>
      <c r="AU25" s="4"/>
      <c r="AV25" s="4"/>
      <c r="AW25" s="4"/>
      <c r="AX25" s="6"/>
      <c r="AY25" s="6"/>
      <c r="AZ25" s="6"/>
      <c r="BA25" s="6"/>
      <c r="BB25" s="6"/>
      <c r="BC25" s="6"/>
      <c r="BD25" s="6"/>
      <c r="BE25" s="6"/>
      <c r="BF25" s="17"/>
      <c r="BG25" s="17"/>
      <c r="BH25" s="17"/>
      <c r="BI25" s="17"/>
      <c r="BJ25" s="17"/>
      <c r="BK25" s="17"/>
      <c r="BL25" s="17"/>
      <c r="BM25" s="17">
        <v>90</v>
      </c>
      <c r="BN25" s="17">
        <v>1800</v>
      </c>
      <c r="BO25" s="17">
        <v>25</v>
      </c>
      <c r="BP25" s="17"/>
      <c r="BQ25" s="17"/>
      <c r="BR25" s="17">
        <v>385</v>
      </c>
      <c r="BS25" s="21"/>
      <c r="BT25" s="21"/>
      <c r="BU25" s="21"/>
      <c r="BV25" s="21"/>
      <c r="BW25" s="21"/>
      <c r="BX25" s="21"/>
      <c r="BY25" s="21"/>
      <c r="BZ25" s="21"/>
      <c r="CA25" s="21">
        <v>1000</v>
      </c>
      <c r="CB25" s="21">
        <v>50</v>
      </c>
      <c r="CC25" s="21">
        <v>950</v>
      </c>
      <c r="CD25" s="6">
        <f t="shared" si="0"/>
        <v>4300</v>
      </c>
      <c r="CE25" s="17">
        <v>560</v>
      </c>
      <c r="CF25" s="17">
        <v>15</v>
      </c>
      <c r="CG25" s="17">
        <v>350</v>
      </c>
      <c r="CH25" s="17"/>
      <c r="CI25" s="17"/>
      <c r="CJ25" s="17"/>
      <c r="CK25" s="6"/>
      <c r="CL25" s="6">
        <v>6</v>
      </c>
      <c r="CM25" s="6">
        <v>25</v>
      </c>
      <c r="CN25" s="6"/>
      <c r="CO25" s="6"/>
      <c r="CP25" s="6"/>
      <c r="CQ25" s="17"/>
      <c r="CR25" s="17"/>
      <c r="CS25" s="14"/>
      <c r="CT25" s="6"/>
      <c r="CU25" s="14" t="s">
        <v>89</v>
      </c>
      <c r="CV25" s="6">
        <v>1</v>
      </c>
      <c r="CW25" s="14"/>
      <c r="CX25" s="6"/>
      <c r="CY25" s="14"/>
      <c r="CZ25" s="6"/>
      <c r="DA25" s="14" t="s">
        <v>89</v>
      </c>
      <c r="DB25" s="6"/>
      <c r="DC25" s="6"/>
      <c r="DD25" s="6">
        <v>1</v>
      </c>
      <c r="DE25" s="6"/>
      <c r="DF25" s="6">
        <v>1</v>
      </c>
      <c r="DG25" s="6">
        <v>2</v>
      </c>
      <c r="DH25" s="6"/>
      <c r="DI25" s="6"/>
      <c r="DJ25" s="6"/>
      <c r="DK25" s="6"/>
      <c r="DL25" s="17">
        <v>300</v>
      </c>
      <c r="DM25" s="17"/>
      <c r="DN25" s="17">
        <v>350</v>
      </c>
      <c r="DO25" s="17"/>
      <c r="DP25" s="17"/>
      <c r="DQ25" s="17"/>
      <c r="DR25" s="17"/>
      <c r="DS25" s="6"/>
      <c r="DT25" s="6"/>
      <c r="DU25" s="17"/>
      <c r="DV25" s="17"/>
      <c r="DW25" s="17"/>
      <c r="DX25" s="17"/>
      <c r="DY25" s="17"/>
      <c r="DZ25" s="17"/>
      <c r="EA25" s="6"/>
      <c r="EB25" s="6" t="s">
        <v>31</v>
      </c>
      <c r="EC25" s="17"/>
      <c r="EF25" s="53">
        <f t="shared" si="8"/>
        <v>4950</v>
      </c>
      <c r="EG25" s="53">
        <f t="shared" si="2"/>
        <v>1250</v>
      </c>
      <c r="EH25" s="53">
        <f t="shared" si="3"/>
        <v>925</v>
      </c>
      <c r="EI25" s="53">
        <f t="shared" si="4"/>
        <v>2800</v>
      </c>
      <c r="EJ25" s="53">
        <f t="shared" si="5"/>
        <v>90</v>
      </c>
      <c r="EK25" s="53">
        <f t="shared" si="6"/>
        <v>0</v>
      </c>
      <c r="EL25" s="53">
        <f t="shared" si="7"/>
        <v>0</v>
      </c>
    </row>
    <row r="26" spans="1:142" ht="14.25">
      <c r="A26" s="58"/>
      <c r="B26" s="82"/>
      <c r="C26" s="1" t="s">
        <v>151</v>
      </c>
      <c r="D26" s="4">
        <v>1</v>
      </c>
      <c r="E26" s="6">
        <v>1500</v>
      </c>
      <c r="F26" s="6">
        <v>7</v>
      </c>
      <c r="G26" s="6"/>
      <c r="H26" s="6"/>
      <c r="I26" s="4"/>
      <c r="J26" s="4"/>
      <c r="K26" s="4"/>
      <c r="L26" s="4">
        <v>50</v>
      </c>
      <c r="M26" s="4"/>
      <c r="N26" s="4"/>
      <c r="O26" s="4"/>
      <c r="P26" s="4"/>
      <c r="Q26" s="6" t="s">
        <v>72</v>
      </c>
      <c r="R26" s="6">
        <v>1000</v>
      </c>
      <c r="S26" s="6" t="s">
        <v>72</v>
      </c>
      <c r="T26" s="6">
        <v>200</v>
      </c>
      <c r="U26" s="6" t="s">
        <v>72</v>
      </c>
      <c r="V26" s="6">
        <v>5</v>
      </c>
      <c r="W26" s="6"/>
      <c r="X26" s="6"/>
      <c r="Y26" s="6" t="s">
        <v>72</v>
      </c>
      <c r="Z26" s="6">
        <v>200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4"/>
      <c r="AT26" s="4"/>
      <c r="AU26" s="4"/>
      <c r="AV26" s="4"/>
      <c r="AW26" s="4"/>
      <c r="AX26" s="6"/>
      <c r="AY26" s="6"/>
      <c r="AZ26" s="6"/>
      <c r="BA26" s="6"/>
      <c r="BB26" s="6"/>
      <c r="BC26" s="6"/>
      <c r="BD26" s="6"/>
      <c r="BE26" s="6"/>
      <c r="BF26" s="17"/>
      <c r="BG26" s="17"/>
      <c r="BH26" s="17"/>
      <c r="BI26" s="17"/>
      <c r="BJ26" s="17"/>
      <c r="BK26" s="17"/>
      <c r="BL26" s="17"/>
      <c r="BM26" s="17">
        <v>25</v>
      </c>
      <c r="BN26" s="17">
        <v>480</v>
      </c>
      <c r="BO26" s="17">
        <v>5</v>
      </c>
      <c r="BP26" s="17"/>
      <c r="BQ26" s="17"/>
      <c r="BR26" s="17">
        <v>110</v>
      </c>
      <c r="BS26" s="21"/>
      <c r="BT26" s="21"/>
      <c r="BU26" s="21"/>
      <c r="BV26" s="21"/>
      <c r="BW26" s="21"/>
      <c r="BX26" s="21"/>
      <c r="BY26" s="21"/>
      <c r="BZ26" s="21"/>
      <c r="CA26" s="21">
        <v>350</v>
      </c>
      <c r="CB26" s="21">
        <v>30</v>
      </c>
      <c r="CC26" s="21">
        <v>215</v>
      </c>
      <c r="CD26" s="6">
        <f t="shared" si="0"/>
        <v>1215</v>
      </c>
      <c r="CE26" s="17">
        <v>210</v>
      </c>
      <c r="CF26" s="17">
        <v>10</v>
      </c>
      <c r="CG26" s="17">
        <v>25</v>
      </c>
      <c r="CH26" s="17"/>
      <c r="CI26" s="17"/>
      <c r="CJ26" s="17"/>
      <c r="CK26" s="6"/>
      <c r="CL26" s="6">
        <v>2</v>
      </c>
      <c r="CM26" s="6">
        <v>1</v>
      </c>
      <c r="CO26" s="6"/>
      <c r="CP26" s="6"/>
      <c r="CQ26" s="17">
        <v>20</v>
      </c>
      <c r="CR26" s="17"/>
      <c r="CS26" s="14"/>
      <c r="CT26" s="6"/>
      <c r="CU26" s="14"/>
      <c r="CV26" s="6"/>
      <c r="CW26" s="14"/>
      <c r="CX26" s="6"/>
      <c r="CY26" s="14"/>
      <c r="CZ26" s="6"/>
      <c r="DA26" s="14" t="s">
        <v>89</v>
      </c>
      <c r="DB26" s="6"/>
      <c r="DC26" s="6"/>
      <c r="DD26" s="6"/>
      <c r="DE26" s="6"/>
      <c r="DF26" s="6"/>
      <c r="DG26" s="6">
        <v>1</v>
      </c>
      <c r="DH26" s="6"/>
      <c r="DI26" s="6"/>
      <c r="DJ26" s="6"/>
      <c r="DK26" s="6"/>
      <c r="DL26" s="17">
        <v>160</v>
      </c>
      <c r="DM26" s="17"/>
      <c r="DN26" s="17">
        <v>125</v>
      </c>
      <c r="DO26" s="17"/>
      <c r="DP26" s="17"/>
      <c r="DQ26" s="17"/>
      <c r="DR26" s="17"/>
      <c r="DS26" s="6"/>
      <c r="DT26" s="6"/>
      <c r="DU26" s="17"/>
      <c r="DV26" s="17"/>
      <c r="DW26" s="17"/>
      <c r="DX26" s="17"/>
      <c r="DY26" s="17"/>
      <c r="DZ26" s="17"/>
      <c r="EA26" s="6"/>
      <c r="EB26" s="6" t="s">
        <v>31</v>
      </c>
      <c r="EC26" s="17"/>
      <c r="EF26" s="53">
        <f t="shared" si="8"/>
        <v>1500</v>
      </c>
      <c r="EG26" s="53">
        <f t="shared" si="2"/>
        <v>375</v>
      </c>
      <c r="EH26" s="53">
        <f t="shared" si="3"/>
        <v>245</v>
      </c>
      <c r="EI26" s="53">
        <f t="shared" si="4"/>
        <v>830</v>
      </c>
      <c r="EJ26" s="53">
        <f t="shared" si="5"/>
        <v>25</v>
      </c>
      <c r="EK26" s="53">
        <f t="shared" si="6"/>
        <v>0</v>
      </c>
      <c r="EL26" s="53">
        <f t="shared" si="7"/>
        <v>0</v>
      </c>
    </row>
    <row r="27" spans="1:142" ht="14.25">
      <c r="A27" s="58"/>
      <c r="B27" s="82"/>
      <c r="C27" s="1" t="s">
        <v>152</v>
      </c>
      <c r="D27" s="4">
        <v>1</v>
      </c>
      <c r="E27" s="6">
        <v>750</v>
      </c>
      <c r="F27" s="6">
        <v>5</v>
      </c>
      <c r="G27" s="6"/>
      <c r="H27" s="6"/>
      <c r="I27" s="4"/>
      <c r="J27" s="4"/>
      <c r="K27" s="4"/>
      <c r="L27" s="4"/>
      <c r="M27" s="4"/>
      <c r="N27" s="4"/>
      <c r="O27" s="4"/>
      <c r="P27" s="4"/>
      <c r="Q27" s="6" t="s">
        <v>73</v>
      </c>
      <c r="R27" s="6">
        <v>1000</v>
      </c>
      <c r="S27" s="6" t="s">
        <v>72</v>
      </c>
      <c r="T27" s="6">
        <v>10</v>
      </c>
      <c r="U27" s="6"/>
      <c r="V27" s="6"/>
      <c r="W27" s="6"/>
      <c r="X27" s="6"/>
      <c r="Y27" s="6" t="s">
        <v>72</v>
      </c>
      <c r="Z27" s="6">
        <v>5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4"/>
      <c r="AT27" s="4"/>
      <c r="AU27" s="4"/>
      <c r="AV27" s="4"/>
      <c r="AW27" s="4">
        <v>4000</v>
      </c>
      <c r="AX27" s="6"/>
      <c r="AY27" s="6"/>
      <c r="AZ27" s="6"/>
      <c r="BA27" s="6"/>
      <c r="BB27" s="6"/>
      <c r="BC27" s="6"/>
      <c r="BD27" s="6"/>
      <c r="BE27" s="6"/>
      <c r="BF27" s="17"/>
      <c r="BG27" s="17"/>
      <c r="BH27" s="17"/>
      <c r="BI27" s="17"/>
      <c r="BJ27" s="17"/>
      <c r="BK27" s="17"/>
      <c r="BL27" s="17"/>
      <c r="BM27" s="17">
        <v>15</v>
      </c>
      <c r="BN27" s="17">
        <v>280</v>
      </c>
      <c r="BO27" s="17"/>
      <c r="BP27" s="17"/>
      <c r="BQ27" s="17"/>
      <c r="BR27" s="17">
        <v>65</v>
      </c>
      <c r="BS27" s="21"/>
      <c r="BT27" s="21"/>
      <c r="BU27" s="21"/>
      <c r="BV27" s="21"/>
      <c r="BW27" s="21"/>
      <c r="BX27" s="21"/>
      <c r="BY27" s="21"/>
      <c r="BZ27" s="21"/>
      <c r="CA27" s="21">
        <v>180</v>
      </c>
      <c r="CB27" s="21"/>
      <c r="CC27" s="21">
        <v>100</v>
      </c>
      <c r="CD27" s="6">
        <f t="shared" si="0"/>
        <v>640</v>
      </c>
      <c r="CE27" s="17">
        <v>150</v>
      </c>
      <c r="CF27" s="17"/>
      <c r="CG27" s="17">
        <v>10</v>
      </c>
      <c r="CH27" s="17"/>
      <c r="CI27" s="17">
        <v>5</v>
      </c>
      <c r="CJ27" s="17"/>
      <c r="CK27" s="6"/>
      <c r="CL27" s="6">
        <v>2</v>
      </c>
      <c r="CM27" s="6">
        <v>1</v>
      </c>
      <c r="CN27" s="6"/>
      <c r="CO27" s="6"/>
      <c r="CP27" s="6"/>
      <c r="CQ27" s="17">
        <v>15</v>
      </c>
      <c r="CR27" s="17">
        <v>1</v>
      </c>
      <c r="CS27" s="14"/>
      <c r="CT27" s="6"/>
      <c r="CU27" s="14" t="s">
        <v>89</v>
      </c>
      <c r="CV27" s="6">
        <v>1</v>
      </c>
      <c r="CW27" s="14"/>
      <c r="CX27" s="6"/>
      <c r="CY27" s="14"/>
      <c r="CZ27" s="6"/>
      <c r="DA27" s="14" t="s">
        <v>89</v>
      </c>
      <c r="DB27" s="6"/>
      <c r="DC27" s="6"/>
      <c r="DD27" s="6"/>
      <c r="DE27" s="6"/>
      <c r="DF27" s="6"/>
      <c r="DG27" s="6">
        <v>1</v>
      </c>
      <c r="DH27" s="6"/>
      <c r="DI27" s="6"/>
      <c r="DJ27" s="6"/>
      <c r="DK27" s="6"/>
      <c r="DL27" s="17">
        <v>50</v>
      </c>
      <c r="DM27" s="17"/>
      <c r="DN27" s="17">
        <v>60</v>
      </c>
      <c r="DO27" s="17"/>
      <c r="DP27" s="17"/>
      <c r="DQ27" s="17"/>
      <c r="DR27" s="17"/>
      <c r="DS27" s="6"/>
      <c r="DT27" s="6"/>
      <c r="DU27" s="17"/>
      <c r="DV27" s="17"/>
      <c r="DW27" s="17"/>
      <c r="DX27" s="17"/>
      <c r="DY27" s="17"/>
      <c r="DZ27" s="17"/>
      <c r="EA27" s="6"/>
      <c r="EB27" s="6" t="s">
        <v>31</v>
      </c>
      <c r="EC27" s="17"/>
      <c r="EF27" s="53">
        <f t="shared" si="8"/>
        <v>750</v>
      </c>
      <c r="EG27" s="53">
        <f t="shared" si="2"/>
        <v>187.5</v>
      </c>
      <c r="EH27" s="53">
        <f t="shared" si="3"/>
        <v>165</v>
      </c>
      <c r="EI27" s="53">
        <f t="shared" si="4"/>
        <v>460</v>
      </c>
      <c r="EJ27" s="53">
        <f t="shared" si="5"/>
        <v>15</v>
      </c>
      <c r="EK27" s="53">
        <f t="shared" si="6"/>
        <v>0</v>
      </c>
      <c r="EL27" s="53">
        <f t="shared" si="7"/>
        <v>0</v>
      </c>
    </row>
    <row r="28" spans="1:142" ht="28.5">
      <c r="A28" s="58"/>
      <c r="B28" s="82"/>
      <c r="C28" s="1" t="s">
        <v>158</v>
      </c>
      <c r="D28" s="4">
        <v>1</v>
      </c>
      <c r="E28" s="6">
        <v>2500</v>
      </c>
      <c r="F28" s="6">
        <v>7</v>
      </c>
      <c r="G28" s="6"/>
      <c r="H28" s="6"/>
      <c r="I28" s="4"/>
      <c r="J28" s="4"/>
      <c r="K28" s="4"/>
      <c r="L28" s="4">
        <v>3</v>
      </c>
      <c r="M28" s="4"/>
      <c r="N28" s="4"/>
      <c r="O28" s="4"/>
      <c r="P28" s="4"/>
      <c r="Q28" s="6" t="s">
        <v>72</v>
      </c>
      <c r="R28" s="6">
        <v>4</v>
      </c>
      <c r="S28" s="6"/>
      <c r="T28" s="6"/>
      <c r="U28" s="6" t="s">
        <v>72</v>
      </c>
      <c r="V28" s="6">
        <v>5</v>
      </c>
      <c r="W28" s="6" t="s">
        <v>72</v>
      </c>
      <c r="X28" s="6">
        <v>70</v>
      </c>
      <c r="Y28" s="6" t="s">
        <v>72</v>
      </c>
      <c r="Z28" s="6">
        <v>2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4"/>
      <c r="AT28" s="4"/>
      <c r="AU28" s="4"/>
      <c r="AV28" s="4"/>
      <c r="AW28" s="4"/>
      <c r="AX28" s="6"/>
      <c r="AY28" s="6"/>
      <c r="AZ28" s="6"/>
      <c r="BA28" s="6"/>
      <c r="BB28" s="6"/>
      <c r="BC28" s="6"/>
      <c r="BD28" s="6"/>
      <c r="BE28" s="6"/>
      <c r="BF28" s="17"/>
      <c r="BG28" s="17"/>
      <c r="BH28" s="17"/>
      <c r="BI28" s="17"/>
      <c r="BJ28" s="17"/>
      <c r="BK28" s="17"/>
      <c r="BL28" s="17"/>
      <c r="BM28" s="17">
        <v>50</v>
      </c>
      <c r="BN28" s="17">
        <v>700</v>
      </c>
      <c r="BO28" s="17">
        <v>15</v>
      </c>
      <c r="BP28" s="17"/>
      <c r="BQ28" s="17"/>
      <c r="BR28" s="17">
        <v>220</v>
      </c>
      <c r="BS28" s="21"/>
      <c r="BT28" s="21"/>
      <c r="BU28" s="21"/>
      <c r="BV28" s="21"/>
      <c r="BW28" s="21"/>
      <c r="BX28" s="21"/>
      <c r="BY28" s="21"/>
      <c r="BZ28" s="21"/>
      <c r="CA28" s="21">
        <v>500</v>
      </c>
      <c r="CB28" s="21">
        <v>50</v>
      </c>
      <c r="CC28" s="21">
        <v>304</v>
      </c>
      <c r="CD28" s="6">
        <f t="shared" si="0"/>
        <v>1839</v>
      </c>
      <c r="CE28" s="17">
        <v>225</v>
      </c>
      <c r="CF28" s="17"/>
      <c r="CG28" s="17">
        <v>175</v>
      </c>
      <c r="CI28" s="17">
        <v>215</v>
      </c>
      <c r="CJ28" s="17"/>
      <c r="CK28" s="6">
        <v>1</v>
      </c>
      <c r="CL28" s="6">
        <v>5</v>
      </c>
      <c r="CM28" s="6">
        <v>5</v>
      </c>
      <c r="CN28" s="6"/>
      <c r="CO28" s="6"/>
      <c r="CP28" s="6"/>
      <c r="CQ28" s="17">
        <v>15</v>
      </c>
      <c r="CR28" s="17">
        <v>1</v>
      </c>
      <c r="CS28" s="14"/>
      <c r="CT28" s="6"/>
      <c r="CU28" s="14" t="s">
        <v>89</v>
      </c>
      <c r="CV28" s="6">
        <v>1</v>
      </c>
      <c r="CW28" s="14"/>
      <c r="CX28" s="6"/>
      <c r="CY28" s="14"/>
      <c r="CZ28" s="6"/>
      <c r="DA28" s="14" t="s">
        <v>89</v>
      </c>
      <c r="DB28" s="6"/>
      <c r="DC28" s="6">
        <v>1</v>
      </c>
      <c r="DD28" s="6"/>
      <c r="DE28" s="6"/>
      <c r="DF28" s="6"/>
      <c r="DG28" s="6">
        <v>2</v>
      </c>
      <c r="DH28" s="6">
        <v>1</v>
      </c>
      <c r="DI28" s="6"/>
      <c r="DJ28" s="6"/>
      <c r="DK28" s="6"/>
      <c r="DL28" s="17">
        <v>460</v>
      </c>
      <c r="DM28" s="17"/>
      <c r="DN28" s="17">
        <v>201</v>
      </c>
      <c r="DO28" s="17"/>
      <c r="DP28" s="17"/>
      <c r="DQ28" s="17"/>
      <c r="DR28" s="17"/>
      <c r="DS28" s="6"/>
      <c r="DT28" s="6"/>
      <c r="DU28" s="17"/>
      <c r="DV28" s="17"/>
      <c r="DW28" s="17"/>
      <c r="DX28" s="17"/>
      <c r="DY28" s="17"/>
      <c r="DZ28" s="17"/>
      <c r="EA28" s="6"/>
      <c r="EB28" s="6" t="s">
        <v>30</v>
      </c>
      <c r="EC28" s="17"/>
      <c r="EF28" s="53">
        <f t="shared" si="8"/>
        <v>2500</v>
      </c>
      <c r="EG28" s="53">
        <f t="shared" si="2"/>
        <v>625</v>
      </c>
      <c r="EH28" s="53">
        <f t="shared" si="3"/>
        <v>615</v>
      </c>
      <c r="EI28" s="53">
        <f t="shared" si="4"/>
        <v>1200</v>
      </c>
      <c r="EJ28" s="53">
        <f t="shared" si="5"/>
        <v>50</v>
      </c>
      <c r="EK28" s="53">
        <f t="shared" si="6"/>
        <v>0</v>
      </c>
      <c r="EL28" s="53">
        <f t="shared" si="7"/>
        <v>0</v>
      </c>
    </row>
    <row r="29" spans="1:142" ht="14.25">
      <c r="A29" s="58"/>
      <c r="B29" s="83"/>
      <c r="C29" s="1" t="s">
        <v>124</v>
      </c>
      <c r="D29" s="4">
        <v>1</v>
      </c>
      <c r="E29" s="6">
        <v>2500</v>
      </c>
      <c r="F29" s="6">
        <v>13</v>
      </c>
      <c r="G29" s="6"/>
      <c r="H29" s="6"/>
      <c r="I29" s="4">
        <v>10</v>
      </c>
      <c r="J29" s="4"/>
      <c r="K29" s="4"/>
      <c r="L29" s="4">
        <v>3</v>
      </c>
      <c r="M29" s="4"/>
      <c r="N29" s="4"/>
      <c r="O29" s="4"/>
      <c r="P29" s="4"/>
      <c r="Q29" s="6" t="s">
        <v>72</v>
      </c>
      <c r="R29" s="6">
        <v>10</v>
      </c>
      <c r="S29" s="6" t="s">
        <v>72</v>
      </c>
      <c r="T29" s="6">
        <v>5</v>
      </c>
      <c r="U29" s="6"/>
      <c r="V29" s="6"/>
      <c r="W29" s="6" t="s">
        <v>72</v>
      </c>
      <c r="X29" s="6">
        <v>50</v>
      </c>
      <c r="Y29" s="6" t="s">
        <v>72</v>
      </c>
      <c r="Z29" s="6">
        <v>10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4"/>
      <c r="AT29" s="4"/>
      <c r="AU29" s="4"/>
      <c r="AV29" s="4"/>
      <c r="AW29" s="4"/>
      <c r="AX29" s="6"/>
      <c r="AY29" s="6"/>
      <c r="AZ29" s="6"/>
      <c r="BA29" s="6"/>
      <c r="BB29" s="6"/>
      <c r="BC29" s="6"/>
      <c r="BD29" s="6"/>
      <c r="BE29" s="6"/>
      <c r="BF29" s="17"/>
      <c r="BG29" s="17"/>
      <c r="BH29" s="17"/>
      <c r="BI29" s="17"/>
      <c r="BJ29" s="17"/>
      <c r="BK29" s="17"/>
      <c r="BL29" s="17"/>
      <c r="BM29" s="17">
        <v>25</v>
      </c>
      <c r="BN29" s="17">
        <v>500</v>
      </c>
      <c r="BO29" s="17"/>
      <c r="BP29" s="17"/>
      <c r="BQ29" s="17"/>
      <c r="BR29" s="17">
        <v>475</v>
      </c>
      <c r="BS29" s="21"/>
      <c r="BT29" s="21"/>
      <c r="BU29" s="21"/>
      <c r="BV29" s="21"/>
      <c r="BW29" s="21"/>
      <c r="BX29" s="21"/>
      <c r="BY29" s="21"/>
      <c r="BZ29" s="21"/>
      <c r="CA29" s="21">
        <v>500</v>
      </c>
      <c r="CB29" s="21">
        <v>50</v>
      </c>
      <c r="CC29" s="21">
        <v>300</v>
      </c>
      <c r="CD29" s="6">
        <f t="shared" si="0"/>
        <v>1850</v>
      </c>
      <c r="CE29" s="17">
        <v>250</v>
      </c>
      <c r="CF29" s="17"/>
      <c r="CG29" s="17">
        <v>160</v>
      </c>
      <c r="CH29" s="17"/>
      <c r="CI29" s="17">
        <v>220</v>
      </c>
      <c r="CJ29" s="17"/>
      <c r="CL29" s="6">
        <v>5</v>
      </c>
      <c r="CM29" s="6">
        <v>15</v>
      </c>
      <c r="CN29" s="6"/>
      <c r="CO29" s="6"/>
      <c r="CP29" s="6"/>
      <c r="CQ29" s="17"/>
      <c r="CR29" s="17">
        <v>1</v>
      </c>
      <c r="CS29" s="14"/>
      <c r="CT29" s="6"/>
      <c r="CU29" s="14" t="s">
        <v>89</v>
      </c>
      <c r="CV29" s="6">
        <v>1</v>
      </c>
      <c r="CW29" s="14"/>
      <c r="CX29" s="6"/>
      <c r="CY29" s="14"/>
      <c r="CZ29" s="6"/>
      <c r="DA29" s="14" t="s">
        <v>89</v>
      </c>
      <c r="DB29" s="6"/>
      <c r="DC29" s="6">
        <v>1</v>
      </c>
      <c r="DD29" s="6"/>
      <c r="DE29" s="6"/>
      <c r="DF29" s="6"/>
      <c r="DG29" s="6">
        <v>1</v>
      </c>
      <c r="DH29" s="6"/>
      <c r="DI29" s="6"/>
      <c r="DJ29" s="6"/>
      <c r="DK29" s="6"/>
      <c r="DL29" s="17">
        <v>450</v>
      </c>
      <c r="DM29" s="17"/>
      <c r="DN29" s="17">
        <v>211</v>
      </c>
      <c r="DO29" s="17"/>
      <c r="DP29" s="17"/>
      <c r="DQ29" s="17"/>
      <c r="DR29" s="17"/>
      <c r="DS29" s="6"/>
      <c r="DT29" s="6"/>
      <c r="DU29" s="17"/>
      <c r="DV29" s="17"/>
      <c r="DW29" s="17"/>
      <c r="DX29" s="17"/>
      <c r="DY29" s="17"/>
      <c r="DZ29" s="17"/>
      <c r="EA29" s="6"/>
      <c r="EB29" s="6" t="s">
        <v>31</v>
      </c>
      <c r="EC29" s="17"/>
      <c r="EF29" s="53">
        <f t="shared" si="8"/>
        <v>2511</v>
      </c>
      <c r="EG29" s="53">
        <f t="shared" si="2"/>
        <v>625</v>
      </c>
      <c r="EH29" s="53">
        <f t="shared" si="3"/>
        <v>630</v>
      </c>
      <c r="EI29" s="53">
        <f t="shared" si="4"/>
        <v>1000</v>
      </c>
      <c r="EJ29" s="53">
        <f t="shared" si="5"/>
        <v>25</v>
      </c>
      <c r="EK29" s="53">
        <f t="shared" si="6"/>
        <v>0</v>
      </c>
      <c r="EL29" s="53">
        <f t="shared" si="7"/>
        <v>0</v>
      </c>
    </row>
    <row r="30" spans="1:142" ht="14.25">
      <c r="A30" s="29">
        <v>4</v>
      </c>
      <c r="B30" s="59" t="s">
        <v>153</v>
      </c>
      <c r="C30" s="1"/>
      <c r="D30" s="4"/>
      <c r="E30" s="6"/>
      <c r="F30" s="6"/>
      <c r="G30" s="6"/>
      <c r="H30" s="6"/>
      <c r="I30" s="4"/>
      <c r="J30" s="4"/>
      <c r="K30" s="4"/>
      <c r="L30" s="4"/>
      <c r="M30" s="4"/>
      <c r="N30" s="4"/>
      <c r="O30" s="4"/>
      <c r="P30" s="4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4"/>
      <c r="AT30" s="4"/>
      <c r="AU30" s="4"/>
      <c r="AV30" s="4"/>
      <c r="AW30" s="4"/>
      <c r="AX30" s="6"/>
      <c r="AY30" s="6"/>
      <c r="AZ30" s="6"/>
      <c r="BA30" s="6"/>
      <c r="BB30" s="6"/>
      <c r="BC30" s="6"/>
      <c r="BD30" s="6"/>
      <c r="BE30" s="6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6"/>
      <c r="CE30" s="17"/>
      <c r="CF30" s="17"/>
      <c r="CG30" s="17"/>
      <c r="CH30" s="17"/>
      <c r="CI30" s="17"/>
      <c r="CJ30" s="17"/>
      <c r="CK30" s="6"/>
      <c r="CL30" s="6"/>
      <c r="CM30" s="6"/>
      <c r="CN30" s="6"/>
      <c r="CO30" s="6"/>
      <c r="CP30" s="6"/>
      <c r="CQ30" s="17"/>
      <c r="CR30" s="17"/>
      <c r="CS30" s="14"/>
      <c r="CT30" s="6"/>
      <c r="CU30" s="14"/>
      <c r="CV30" s="6"/>
      <c r="CW30" s="14"/>
      <c r="CX30" s="6"/>
      <c r="CY30" s="14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17"/>
      <c r="DM30" s="17"/>
      <c r="DN30" s="17"/>
      <c r="DO30" s="17"/>
      <c r="DP30" s="17"/>
      <c r="DQ30" s="17"/>
      <c r="DR30" s="17"/>
      <c r="DS30" s="6"/>
      <c r="DT30" s="6"/>
      <c r="DU30" s="17"/>
      <c r="DV30" s="17"/>
      <c r="DW30" s="17"/>
      <c r="DX30" s="17"/>
      <c r="DY30" s="17"/>
      <c r="DZ30" s="17"/>
      <c r="EA30" s="6"/>
      <c r="EB30" s="6"/>
      <c r="EC30" s="17"/>
      <c r="EF30" s="53">
        <f t="shared" si="8"/>
        <v>0</v>
      </c>
      <c r="EG30" s="53">
        <f t="shared" si="2"/>
        <v>0</v>
      </c>
      <c r="EH30" s="53">
        <f t="shared" si="3"/>
        <v>0</v>
      </c>
      <c r="EI30" s="53">
        <f t="shared" si="4"/>
        <v>0</v>
      </c>
      <c r="EJ30" s="53">
        <f t="shared" si="5"/>
        <v>0</v>
      </c>
      <c r="EK30" s="53">
        <f t="shared" si="6"/>
        <v>0</v>
      </c>
      <c r="EL30" s="53">
        <f t="shared" si="7"/>
        <v>0</v>
      </c>
    </row>
    <row r="31" spans="1:142" ht="14.25">
      <c r="A31" s="29"/>
      <c r="B31" s="60"/>
      <c r="C31" s="1" t="s">
        <v>153</v>
      </c>
      <c r="D31" s="4">
        <v>1</v>
      </c>
      <c r="E31" s="6">
        <v>6500</v>
      </c>
      <c r="F31" s="6">
        <v>32</v>
      </c>
      <c r="G31" s="6">
        <v>1</v>
      </c>
      <c r="H31" s="6">
        <v>12</v>
      </c>
      <c r="I31" s="4">
        <v>50</v>
      </c>
      <c r="J31" s="4"/>
      <c r="K31" s="4"/>
      <c r="L31" s="4">
        <v>10</v>
      </c>
      <c r="M31" s="4"/>
      <c r="N31" s="4"/>
      <c r="O31" s="4"/>
      <c r="P31" s="4"/>
      <c r="Q31" s="6" t="s">
        <v>72</v>
      </c>
      <c r="R31" s="6">
        <v>250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4">
        <v>4</v>
      </c>
      <c r="AT31" s="4"/>
      <c r="AU31" s="4"/>
      <c r="AV31" s="4">
        <v>2</v>
      </c>
      <c r="AW31" s="4"/>
      <c r="AX31" s="6"/>
      <c r="AY31" s="6"/>
      <c r="AZ31" s="6"/>
      <c r="BA31" s="6"/>
      <c r="BB31" s="6"/>
      <c r="BC31" s="6"/>
      <c r="BD31" s="6"/>
      <c r="BE31" s="6"/>
      <c r="BF31" s="17"/>
      <c r="BG31" s="17"/>
      <c r="BH31" s="17"/>
      <c r="BI31" s="17"/>
      <c r="BJ31" s="17"/>
      <c r="BK31" s="17"/>
      <c r="BL31" s="17"/>
      <c r="BM31" s="17">
        <v>10</v>
      </c>
      <c r="BN31" s="17">
        <v>2000</v>
      </c>
      <c r="BO31" s="17"/>
      <c r="BP31" s="17"/>
      <c r="BQ31" s="17"/>
      <c r="BR31" s="17">
        <v>944</v>
      </c>
      <c r="BS31" s="21"/>
      <c r="BT31" s="21"/>
      <c r="BU31" s="21"/>
      <c r="BV31" s="21"/>
      <c r="BW31" s="21"/>
      <c r="BX31" s="21"/>
      <c r="BY31" s="21"/>
      <c r="BZ31" s="21"/>
      <c r="CA31" s="21">
        <v>1500</v>
      </c>
      <c r="CB31" s="21">
        <v>200</v>
      </c>
      <c r="CC31" s="21">
        <v>1096</v>
      </c>
      <c r="CD31" s="6">
        <f t="shared" si="0"/>
        <v>5750</v>
      </c>
      <c r="CE31" s="17">
        <v>100</v>
      </c>
      <c r="CF31" s="17"/>
      <c r="CG31" s="17">
        <v>130</v>
      </c>
      <c r="CH31" s="17"/>
      <c r="CI31" s="17">
        <v>20</v>
      </c>
      <c r="CJ31" s="17"/>
      <c r="CK31" s="6"/>
      <c r="CL31" s="6">
        <v>2</v>
      </c>
      <c r="CM31" s="6">
        <v>1</v>
      </c>
      <c r="CN31" s="6"/>
      <c r="CO31" s="6"/>
      <c r="CP31" s="6"/>
      <c r="CQ31" s="17">
        <v>16</v>
      </c>
      <c r="CR31" s="17">
        <v>1</v>
      </c>
      <c r="CS31" s="14"/>
      <c r="CT31" s="6"/>
      <c r="CU31" s="14" t="s">
        <v>89</v>
      </c>
      <c r="CV31" s="6">
        <v>1</v>
      </c>
      <c r="CW31" s="14"/>
      <c r="CX31" s="6"/>
      <c r="CY31" s="14"/>
      <c r="CZ31" s="6"/>
      <c r="DA31" s="14" t="s">
        <v>89</v>
      </c>
      <c r="DB31" s="6"/>
      <c r="DC31" s="6"/>
      <c r="DD31" s="6">
        <v>1</v>
      </c>
      <c r="DE31" s="6"/>
      <c r="DF31" s="6"/>
      <c r="DG31" s="6">
        <v>2</v>
      </c>
      <c r="DH31" s="6"/>
      <c r="DI31" s="6"/>
      <c r="DJ31" s="6"/>
      <c r="DK31" s="6"/>
      <c r="DL31" s="17">
        <v>315</v>
      </c>
      <c r="DM31" s="17"/>
      <c r="DN31" s="32">
        <v>435</v>
      </c>
      <c r="DO31" s="17"/>
      <c r="DP31" s="17"/>
      <c r="DQ31" s="17"/>
      <c r="DR31" s="17"/>
      <c r="DS31" s="6"/>
      <c r="DT31" s="6"/>
      <c r="DU31" s="17"/>
      <c r="DV31" s="17"/>
      <c r="DW31" s="17"/>
      <c r="DX31" s="17"/>
      <c r="DY31" s="17"/>
      <c r="DZ31" s="17"/>
      <c r="EA31" s="6"/>
      <c r="EB31" s="6" t="s">
        <v>31</v>
      </c>
      <c r="EC31" s="17"/>
      <c r="EF31" s="53">
        <f t="shared" si="8"/>
        <v>6500</v>
      </c>
      <c r="EG31" s="53">
        <f t="shared" si="2"/>
        <v>1625</v>
      </c>
      <c r="EH31" s="53">
        <f t="shared" si="3"/>
        <v>250</v>
      </c>
      <c r="EI31" s="53">
        <f t="shared" si="4"/>
        <v>3500</v>
      </c>
      <c r="EJ31" s="53">
        <f t="shared" si="5"/>
        <v>10</v>
      </c>
      <c r="EK31" s="53">
        <f t="shared" si="6"/>
        <v>0</v>
      </c>
      <c r="EL31" s="53">
        <f t="shared" si="7"/>
        <v>0</v>
      </c>
    </row>
    <row r="32" spans="1:142" ht="14.25">
      <c r="A32" s="29"/>
      <c r="B32" s="60"/>
      <c r="C32" s="1" t="s">
        <v>154</v>
      </c>
      <c r="D32" s="4">
        <v>1</v>
      </c>
      <c r="E32" s="6">
        <v>1500</v>
      </c>
      <c r="F32" s="6">
        <v>7</v>
      </c>
      <c r="G32" s="6"/>
      <c r="H32" s="6"/>
      <c r="I32" s="4"/>
      <c r="J32" s="4"/>
      <c r="K32" s="4"/>
      <c r="L32" s="4">
        <v>20</v>
      </c>
      <c r="M32" s="4"/>
      <c r="N32" s="4"/>
      <c r="O32" s="4"/>
      <c r="P32" s="4"/>
      <c r="Q32" s="6" t="s">
        <v>72</v>
      </c>
      <c r="R32" s="6">
        <v>250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4">
        <v>6</v>
      </c>
      <c r="AT32" s="4"/>
      <c r="AU32" s="4"/>
      <c r="AV32" s="4">
        <v>1</v>
      </c>
      <c r="AW32" s="4"/>
      <c r="AX32" s="6"/>
      <c r="AY32" s="6"/>
      <c r="AZ32" s="6"/>
      <c r="BA32" s="6"/>
      <c r="BB32" s="6"/>
      <c r="BC32" s="6"/>
      <c r="BD32" s="6"/>
      <c r="BE32" s="6"/>
      <c r="BF32" s="17"/>
      <c r="BG32" s="17"/>
      <c r="BH32" s="17"/>
      <c r="BI32" s="17"/>
      <c r="BJ32" s="17"/>
      <c r="BK32" s="17"/>
      <c r="BL32" s="17"/>
      <c r="BM32" s="17">
        <v>12</v>
      </c>
      <c r="BN32" s="17">
        <v>500</v>
      </c>
      <c r="BO32" s="17">
        <v>15</v>
      </c>
      <c r="BP32" s="17"/>
      <c r="BQ32" s="17"/>
      <c r="BR32" s="17">
        <v>276</v>
      </c>
      <c r="BS32" s="21"/>
      <c r="BT32" s="21"/>
      <c r="BU32" s="21"/>
      <c r="BV32" s="21"/>
      <c r="BW32" s="21"/>
      <c r="BX32" s="21"/>
      <c r="BY32" s="21"/>
      <c r="BZ32" s="21"/>
      <c r="CA32" s="21">
        <v>350</v>
      </c>
      <c r="CB32" s="21"/>
      <c r="CC32" s="21">
        <v>245</v>
      </c>
      <c r="CD32" s="6">
        <f t="shared" si="0"/>
        <v>1398</v>
      </c>
      <c r="CE32" s="17">
        <v>80</v>
      </c>
      <c r="CF32" s="17"/>
      <c r="CG32" s="17">
        <v>30</v>
      </c>
      <c r="CH32" s="17"/>
      <c r="CI32" s="17">
        <v>5</v>
      </c>
      <c r="CJ32" s="17"/>
      <c r="CK32" s="6"/>
      <c r="CL32" s="7">
        <v>1</v>
      </c>
      <c r="CM32" s="6"/>
      <c r="CN32" s="6"/>
      <c r="CO32" s="6"/>
      <c r="CP32" s="6"/>
      <c r="CQ32" s="17"/>
      <c r="CR32" s="17"/>
      <c r="CS32" s="14" t="s">
        <v>89</v>
      </c>
      <c r="CT32" s="6">
        <v>1</v>
      </c>
      <c r="CU32" s="14"/>
      <c r="CV32" s="6"/>
      <c r="CW32" s="14"/>
      <c r="CX32" s="6"/>
      <c r="CY32" s="14"/>
      <c r="CZ32" s="6"/>
      <c r="DA32" s="6"/>
      <c r="DB32" s="6"/>
      <c r="DC32" s="6"/>
      <c r="DD32" s="6"/>
      <c r="DE32" s="6"/>
      <c r="DF32" s="6"/>
      <c r="DG32" s="6">
        <v>1</v>
      </c>
      <c r="DH32" s="6"/>
      <c r="DI32" s="6"/>
      <c r="DJ32" s="6"/>
      <c r="DK32" s="6"/>
      <c r="DL32" s="17">
        <v>60</v>
      </c>
      <c r="DM32" s="17"/>
      <c r="DN32" s="32">
        <v>42</v>
      </c>
      <c r="DO32" s="17"/>
      <c r="DP32" s="17"/>
      <c r="DQ32" s="17"/>
      <c r="DR32" s="17"/>
      <c r="DS32" s="6"/>
      <c r="DT32" s="6"/>
      <c r="DU32" s="17"/>
      <c r="DV32" s="17"/>
      <c r="DW32" s="17"/>
      <c r="DX32" s="17"/>
      <c r="DY32" s="17"/>
      <c r="DZ32" s="17"/>
      <c r="EA32" s="6"/>
      <c r="EB32" s="6" t="s">
        <v>31</v>
      </c>
      <c r="EC32" s="17"/>
      <c r="EF32" s="53">
        <f t="shared" si="8"/>
        <v>1500</v>
      </c>
      <c r="EG32" s="53">
        <f t="shared" si="2"/>
        <v>375</v>
      </c>
      <c r="EH32" s="53">
        <f t="shared" si="3"/>
        <v>115</v>
      </c>
      <c r="EI32" s="53">
        <f t="shared" si="4"/>
        <v>850</v>
      </c>
      <c r="EJ32" s="53">
        <f t="shared" si="5"/>
        <v>12</v>
      </c>
      <c r="EK32" s="53">
        <f t="shared" si="6"/>
        <v>0</v>
      </c>
      <c r="EL32" s="53">
        <f t="shared" si="7"/>
        <v>0</v>
      </c>
    </row>
    <row r="33" spans="1:142" ht="14.25">
      <c r="A33" s="29"/>
      <c r="B33" s="60"/>
      <c r="C33" s="1" t="s">
        <v>131</v>
      </c>
      <c r="D33" s="4">
        <v>1</v>
      </c>
      <c r="E33" s="6">
        <v>150</v>
      </c>
      <c r="F33" s="6">
        <v>3</v>
      </c>
      <c r="G33" s="6"/>
      <c r="H33" s="6"/>
      <c r="I33" s="4">
        <v>5</v>
      </c>
      <c r="J33" s="4"/>
      <c r="K33" s="4"/>
      <c r="L33" s="4">
        <v>7</v>
      </c>
      <c r="M33" s="4"/>
      <c r="N33" s="4"/>
      <c r="O33" s="4"/>
      <c r="P33" s="4"/>
      <c r="Q33" s="6" t="s">
        <v>72</v>
      </c>
      <c r="R33" s="6">
        <v>1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4"/>
      <c r="AT33" s="4"/>
      <c r="AU33" s="4"/>
      <c r="AV33" s="4"/>
      <c r="AW33" s="4"/>
      <c r="AX33" s="6"/>
      <c r="AY33" s="6"/>
      <c r="AZ33" s="6"/>
      <c r="BA33" s="6"/>
      <c r="BB33" s="6"/>
      <c r="BC33" s="6"/>
      <c r="BD33" s="6"/>
      <c r="BE33" s="6"/>
      <c r="BF33" s="17"/>
      <c r="BG33" s="17"/>
      <c r="BH33" s="17"/>
      <c r="BI33" s="17"/>
      <c r="BJ33" s="17"/>
      <c r="BK33" s="17"/>
      <c r="BL33" s="17"/>
      <c r="BM33" s="17"/>
      <c r="BN33" s="17">
        <v>50</v>
      </c>
      <c r="BO33" s="17"/>
      <c r="BP33" s="17"/>
      <c r="BQ33" s="17"/>
      <c r="BR33" s="17">
        <v>25</v>
      </c>
      <c r="BS33" s="21"/>
      <c r="BT33" s="21"/>
      <c r="BU33" s="21"/>
      <c r="BV33" s="21"/>
      <c r="BW33" s="21"/>
      <c r="BX33" s="21"/>
      <c r="BY33" s="21"/>
      <c r="BZ33" s="21"/>
      <c r="CA33" s="21">
        <v>10</v>
      </c>
      <c r="CB33" s="21"/>
      <c r="CC33" s="21">
        <v>50</v>
      </c>
      <c r="CD33" s="6">
        <f t="shared" si="0"/>
        <v>135</v>
      </c>
      <c r="CE33" s="17">
        <v>15</v>
      </c>
      <c r="CF33" s="17">
        <v>1</v>
      </c>
      <c r="CG33" s="17">
        <v>25</v>
      </c>
      <c r="CH33" s="17"/>
      <c r="CI33" s="17"/>
      <c r="CJ33" s="17"/>
      <c r="CK33" s="6"/>
      <c r="CL33" s="6"/>
      <c r="CM33" s="6"/>
      <c r="CN33" s="6"/>
      <c r="CO33" s="6"/>
      <c r="CP33" s="6"/>
      <c r="CQ33" s="17">
        <v>3</v>
      </c>
      <c r="CS33" s="14"/>
      <c r="CT33" s="6"/>
      <c r="CU33" s="14"/>
      <c r="CV33" s="6"/>
      <c r="CW33" s="14"/>
      <c r="CX33" s="6"/>
      <c r="CY33" s="14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17">
        <v>10</v>
      </c>
      <c r="DM33" s="17"/>
      <c r="DN33" s="20">
        <v>5</v>
      </c>
      <c r="DO33" s="17"/>
      <c r="DP33" s="17"/>
      <c r="DQ33" s="17"/>
      <c r="DR33" s="17"/>
      <c r="DS33" s="6"/>
      <c r="DT33" s="6"/>
      <c r="DU33" s="17"/>
      <c r="DV33" s="17"/>
      <c r="DW33" s="17"/>
      <c r="DX33" s="17"/>
      <c r="DY33" s="17"/>
      <c r="DZ33" s="17"/>
      <c r="EA33" s="6"/>
      <c r="EB33" s="6" t="s">
        <v>31</v>
      </c>
      <c r="EC33" s="17"/>
      <c r="EF33" s="53">
        <f t="shared" si="8"/>
        <v>150</v>
      </c>
      <c r="EG33" s="53">
        <f t="shared" si="2"/>
        <v>37.5</v>
      </c>
      <c r="EH33" s="53">
        <f t="shared" si="3"/>
        <v>41</v>
      </c>
      <c r="EI33" s="53">
        <f t="shared" si="4"/>
        <v>60</v>
      </c>
      <c r="EJ33" s="53">
        <f t="shared" si="5"/>
        <v>0</v>
      </c>
      <c r="EK33" s="53">
        <f t="shared" si="6"/>
        <v>0</v>
      </c>
      <c r="EL33" s="53">
        <f t="shared" si="7"/>
        <v>0</v>
      </c>
    </row>
    <row r="34" spans="1:142" ht="14.25">
      <c r="A34" s="29"/>
      <c r="B34" s="60"/>
      <c r="C34" s="1" t="s">
        <v>155</v>
      </c>
      <c r="D34" s="4">
        <v>1</v>
      </c>
      <c r="E34" s="6">
        <v>1250</v>
      </c>
      <c r="F34" s="6">
        <v>13</v>
      </c>
      <c r="G34" s="6"/>
      <c r="H34" s="6"/>
      <c r="I34" s="4"/>
      <c r="J34" s="4"/>
      <c r="K34" s="4"/>
      <c r="L34" s="4">
        <v>20</v>
      </c>
      <c r="M34" s="4"/>
      <c r="N34" s="4"/>
      <c r="O34" s="4"/>
      <c r="P34" s="4"/>
      <c r="Q34" s="6"/>
      <c r="R34" s="6"/>
      <c r="S34" s="6"/>
      <c r="T34" s="6"/>
      <c r="U34" s="6"/>
      <c r="V34" s="6"/>
      <c r="W34" s="6"/>
      <c r="X34" s="6"/>
      <c r="Y34" s="6" t="s">
        <v>72</v>
      </c>
      <c r="Z34" s="6">
        <v>30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4"/>
      <c r="AT34" s="4"/>
      <c r="AU34" s="4"/>
      <c r="AV34" s="4"/>
      <c r="AW34" s="4"/>
      <c r="AX34" s="6"/>
      <c r="AY34" s="6"/>
      <c r="AZ34" s="6"/>
      <c r="BA34" s="6"/>
      <c r="BB34" s="6"/>
      <c r="BC34" s="6"/>
      <c r="BD34" s="6"/>
      <c r="BE34" s="6"/>
      <c r="BF34" s="17"/>
      <c r="BG34" s="17"/>
      <c r="BH34" s="17"/>
      <c r="BI34" s="17"/>
      <c r="BJ34" s="17"/>
      <c r="BK34" s="17"/>
      <c r="BL34" s="17"/>
      <c r="BM34" s="17">
        <v>10</v>
      </c>
      <c r="BN34" s="17">
        <v>400</v>
      </c>
      <c r="BO34" s="17"/>
      <c r="BP34" s="17"/>
      <c r="BQ34" s="17"/>
      <c r="BR34" s="17">
        <v>176</v>
      </c>
      <c r="BS34" s="21"/>
      <c r="BT34" s="21"/>
      <c r="BU34" s="21"/>
      <c r="BV34" s="21"/>
      <c r="BW34" s="21"/>
      <c r="BX34" s="21"/>
      <c r="BY34" s="21"/>
      <c r="BZ34" s="21"/>
      <c r="CA34" s="21">
        <v>200</v>
      </c>
      <c r="CB34" s="21"/>
      <c r="CC34" s="21">
        <v>276</v>
      </c>
      <c r="CD34" s="6">
        <f t="shared" si="0"/>
        <v>1062</v>
      </c>
      <c r="CE34" s="17">
        <v>60</v>
      </c>
      <c r="CF34" s="17"/>
      <c r="CG34" s="17">
        <v>30</v>
      </c>
      <c r="CH34" s="17"/>
      <c r="CI34" s="17">
        <v>12</v>
      </c>
      <c r="CJ34" s="17"/>
      <c r="CK34" s="6"/>
      <c r="CL34" s="6">
        <v>2</v>
      </c>
      <c r="CM34" s="6"/>
      <c r="CN34" s="6"/>
      <c r="CO34" s="6"/>
      <c r="CP34" s="6"/>
      <c r="CQ34" s="17">
        <v>12</v>
      </c>
      <c r="CR34" s="17"/>
      <c r="CS34" s="14"/>
      <c r="CT34" s="6"/>
      <c r="CU34" s="14"/>
      <c r="CV34" s="6"/>
      <c r="CW34" s="14"/>
      <c r="CX34" s="6"/>
      <c r="CY34" s="14"/>
      <c r="CZ34" s="6"/>
      <c r="DA34" s="14" t="s">
        <v>89</v>
      </c>
      <c r="DB34" s="6"/>
      <c r="DC34" s="6"/>
      <c r="DD34" s="6"/>
      <c r="DE34" s="6"/>
      <c r="DF34" s="6"/>
      <c r="DG34" s="6">
        <v>1</v>
      </c>
      <c r="DH34" s="6"/>
      <c r="DI34" s="6"/>
      <c r="DJ34" s="6"/>
      <c r="DK34" s="6"/>
      <c r="DL34" s="17">
        <v>100</v>
      </c>
      <c r="DM34" s="17"/>
      <c r="DN34" s="17">
        <v>88</v>
      </c>
      <c r="DO34" s="17"/>
      <c r="DP34" s="17"/>
      <c r="DQ34" s="17"/>
      <c r="DR34" s="17"/>
      <c r="DS34" s="6"/>
      <c r="DT34" s="6"/>
      <c r="DU34" s="17"/>
      <c r="DV34" s="17"/>
      <c r="DW34" s="17"/>
      <c r="DX34" s="17"/>
      <c r="DY34" s="17"/>
      <c r="DZ34" s="17"/>
      <c r="EA34" s="6"/>
      <c r="EB34" s="6" t="s">
        <v>31</v>
      </c>
      <c r="EC34" s="17"/>
      <c r="EF34" s="53">
        <f t="shared" si="8"/>
        <v>1250</v>
      </c>
      <c r="EG34" s="53">
        <f t="shared" si="2"/>
        <v>312.5</v>
      </c>
      <c r="EH34" s="53">
        <f t="shared" si="3"/>
        <v>102</v>
      </c>
      <c r="EI34" s="53">
        <f t="shared" si="4"/>
        <v>600</v>
      </c>
      <c r="EJ34" s="53">
        <f t="shared" si="5"/>
        <v>10</v>
      </c>
      <c r="EK34" s="53">
        <f t="shared" si="6"/>
        <v>0</v>
      </c>
      <c r="EL34" s="53">
        <f t="shared" si="7"/>
        <v>0</v>
      </c>
    </row>
    <row r="35" spans="1:142" ht="14.25">
      <c r="A35" s="29"/>
      <c r="B35" s="60"/>
      <c r="C35" s="1" t="s">
        <v>156</v>
      </c>
      <c r="D35" s="4">
        <v>1</v>
      </c>
      <c r="E35" s="6">
        <v>405</v>
      </c>
      <c r="F35" s="6">
        <v>4</v>
      </c>
      <c r="G35" s="6"/>
      <c r="H35" s="6"/>
      <c r="I35" s="4">
        <v>10</v>
      </c>
      <c r="J35" s="4"/>
      <c r="K35" s="4"/>
      <c r="L35" s="4">
        <v>25</v>
      </c>
      <c r="M35" s="4"/>
      <c r="N35" s="4"/>
      <c r="O35" s="4"/>
      <c r="P35" s="4"/>
      <c r="Q35" s="6" t="s">
        <v>72</v>
      </c>
      <c r="R35" s="6">
        <v>10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4">
        <v>5</v>
      </c>
      <c r="AT35" s="4"/>
      <c r="AU35" s="4"/>
      <c r="AV35" s="4"/>
      <c r="AW35" s="4"/>
      <c r="AX35" s="6"/>
      <c r="AY35" s="6"/>
      <c r="AZ35" s="6"/>
      <c r="BA35" s="6"/>
      <c r="BB35" s="6"/>
      <c r="BC35" s="6"/>
      <c r="BD35" s="6"/>
      <c r="BE35" s="6"/>
      <c r="BF35" s="17"/>
      <c r="BG35" s="17"/>
      <c r="BH35" s="17"/>
      <c r="BI35" s="17"/>
      <c r="BJ35" s="17"/>
      <c r="BK35" s="17"/>
      <c r="BL35" s="17"/>
      <c r="BM35" s="17">
        <v>25</v>
      </c>
      <c r="BN35" s="17">
        <v>80</v>
      </c>
      <c r="BO35" s="17">
        <v>3</v>
      </c>
      <c r="BP35" s="17"/>
      <c r="BQ35" s="17"/>
      <c r="BR35" s="17">
        <v>55</v>
      </c>
      <c r="BS35" s="21"/>
      <c r="BT35" s="21"/>
      <c r="BU35" s="21"/>
      <c r="BV35" s="21"/>
      <c r="BW35" s="21"/>
      <c r="BX35" s="21"/>
      <c r="BY35" s="21"/>
      <c r="BZ35" s="21"/>
      <c r="CA35" s="21">
        <v>50</v>
      </c>
      <c r="CB35" s="21"/>
      <c r="CC35" s="21">
        <v>107</v>
      </c>
      <c r="CD35" s="6">
        <f t="shared" si="0"/>
        <v>320</v>
      </c>
      <c r="CE35" s="17">
        <v>15</v>
      </c>
      <c r="CF35" s="17"/>
      <c r="CG35" s="17">
        <v>15</v>
      </c>
      <c r="CH35" s="17"/>
      <c r="CI35" s="17">
        <v>65</v>
      </c>
      <c r="CJ35" s="17"/>
      <c r="CK35" s="7">
        <v>1</v>
      </c>
      <c r="CL35" s="6">
        <v>1</v>
      </c>
      <c r="CM35" s="6"/>
      <c r="CN35" s="6"/>
      <c r="CO35" s="6"/>
      <c r="CP35" s="6"/>
      <c r="CQ35" s="20">
        <v>15</v>
      </c>
      <c r="CR35" s="17">
        <v>1</v>
      </c>
      <c r="CS35" s="14"/>
      <c r="CT35" s="6"/>
      <c r="CU35" s="14" t="s">
        <v>89</v>
      </c>
      <c r="CV35" s="6">
        <v>1</v>
      </c>
      <c r="CW35" s="14"/>
      <c r="CX35" s="6"/>
      <c r="CY35" s="14"/>
      <c r="CZ35" s="6"/>
      <c r="DA35" s="6"/>
      <c r="DB35" s="6"/>
      <c r="DC35" s="6"/>
      <c r="DD35" s="6">
        <v>1</v>
      </c>
      <c r="DE35" s="6"/>
      <c r="DF35" s="6"/>
      <c r="DG35" s="6">
        <v>1</v>
      </c>
      <c r="DH35" s="6"/>
      <c r="DI35" s="6"/>
      <c r="DJ35" s="6"/>
      <c r="DK35" s="6"/>
      <c r="DL35" s="17">
        <v>35</v>
      </c>
      <c r="DM35" s="17"/>
      <c r="DN35" s="17">
        <v>50</v>
      </c>
      <c r="DO35" s="17"/>
      <c r="DP35" s="17"/>
      <c r="DQ35" s="17"/>
      <c r="DR35" s="17"/>
      <c r="DS35" s="6"/>
      <c r="DT35" s="6"/>
      <c r="DU35" s="17"/>
      <c r="DV35" s="17"/>
      <c r="DW35" s="17"/>
      <c r="DX35" s="17"/>
      <c r="DY35" s="17"/>
      <c r="DZ35" s="17"/>
      <c r="EA35" s="6"/>
      <c r="EB35" s="6" t="s">
        <v>30</v>
      </c>
      <c r="EC35" s="17"/>
      <c r="EF35" s="53">
        <f t="shared" si="8"/>
        <v>405</v>
      </c>
      <c r="EG35" s="53">
        <f t="shared" si="2"/>
        <v>101.25</v>
      </c>
      <c r="EH35" s="53">
        <f t="shared" si="3"/>
        <v>95</v>
      </c>
      <c r="EI35" s="53">
        <f t="shared" si="4"/>
        <v>130</v>
      </c>
      <c r="EJ35" s="53">
        <f t="shared" si="5"/>
        <v>25</v>
      </c>
      <c r="EK35" s="53">
        <f t="shared" si="6"/>
        <v>0</v>
      </c>
      <c r="EL35" s="53">
        <f t="shared" si="7"/>
        <v>0</v>
      </c>
    </row>
    <row r="36" spans="1:142" ht="14.25">
      <c r="A36" s="30"/>
      <c r="B36" s="61"/>
      <c r="C36" s="1" t="s">
        <v>157</v>
      </c>
      <c r="D36" s="4">
        <v>1</v>
      </c>
      <c r="E36" s="6">
        <v>2500</v>
      </c>
      <c r="F36" s="6">
        <v>7</v>
      </c>
      <c r="G36" s="6"/>
      <c r="H36" s="6"/>
      <c r="I36" s="4"/>
      <c r="J36" s="4"/>
      <c r="K36" s="4"/>
      <c r="L36" s="4">
        <v>6</v>
      </c>
      <c r="M36" s="4"/>
      <c r="N36" s="4"/>
      <c r="O36" s="4"/>
      <c r="P36" s="4"/>
      <c r="Q36" s="6" t="s">
        <v>72</v>
      </c>
      <c r="R36" s="6">
        <v>150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4"/>
      <c r="AT36" s="4"/>
      <c r="AU36" s="4"/>
      <c r="AV36" s="4"/>
      <c r="AW36" s="4"/>
      <c r="AX36" s="6"/>
      <c r="AY36" s="6"/>
      <c r="AZ36" s="6"/>
      <c r="BA36" s="6"/>
      <c r="BB36" s="6"/>
      <c r="BC36" s="6"/>
      <c r="BD36" s="6"/>
      <c r="BE36" s="6"/>
      <c r="BF36" s="17"/>
      <c r="BG36" s="17"/>
      <c r="BH36" s="17"/>
      <c r="BI36" s="17"/>
      <c r="BJ36" s="17"/>
      <c r="BK36" s="17"/>
      <c r="BL36" s="17"/>
      <c r="BM36" s="17">
        <v>20</v>
      </c>
      <c r="BN36" s="17">
        <v>750</v>
      </c>
      <c r="BO36" s="17">
        <v>25</v>
      </c>
      <c r="BP36" s="17"/>
      <c r="BQ36" s="17"/>
      <c r="BR36" s="17">
        <v>150</v>
      </c>
      <c r="BS36" s="21"/>
      <c r="BT36" s="21"/>
      <c r="BU36" s="21"/>
      <c r="BV36" s="21"/>
      <c r="BW36" s="21"/>
      <c r="BX36" s="21"/>
      <c r="BY36" s="21"/>
      <c r="BZ36" s="21"/>
      <c r="CA36" s="21">
        <v>250</v>
      </c>
      <c r="CB36" s="21">
        <v>250</v>
      </c>
      <c r="CC36" s="21">
        <v>436</v>
      </c>
      <c r="CD36" s="6">
        <f t="shared" si="0"/>
        <v>1881</v>
      </c>
      <c r="CE36" s="17">
        <v>290</v>
      </c>
      <c r="CF36" s="17">
        <v>15</v>
      </c>
      <c r="CG36" s="17">
        <v>20</v>
      </c>
      <c r="CH36" s="17"/>
      <c r="CI36" s="17">
        <v>16</v>
      </c>
      <c r="CJ36" s="17"/>
      <c r="CK36" s="6"/>
      <c r="CL36" s="6">
        <v>2</v>
      </c>
      <c r="CM36" s="6"/>
      <c r="CN36" s="6"/>
      <c r="CO36" s="6">
        <v>1</v>
      </c>
      <c r="CP36" s="6"/>
      <c r="CQ36" s="17">
        <v>30</v>
      </c>
      <c r="CR36" s="17"/>
      <c r="CS36" s="14"/>
      <c r="CT36" s="6"/>
      <c r="CU36" s="14"/>
      <c r="CV36" s="6"/>
      <c r="CW36" s="14"/>
      <c r="CX36" s="6"/>
      <c r="CY36" s="14"/>
      <c r="CZ36" s="6"/>
      <c r="DA36" s="14" t="s">
        <v>89</v>
      </c>
      <c r="DB36" s="6"/>
      <c r="DC36" s="6"/>
      <c r="DD36" s="6"/>
      <c r="DE36" s="6"/>
      <c r="DF36" s="6"/>
      <c r="DG36" s="6">
        <v>1</v>
      </c>
      <c r="DH36" s="6"/>
      <c r="DI36" s="6"/>
      <c r="DJ36" s="6"/>
      <c r="DK36" s="6"/>
      <c r="DL36" s="17">
        <v>315</v>
      </c>
      <c r="DM36" s="17"/>
      <c r="DN36" s="17">
        <v>304</v>
      </c>
      <c r="DO36" s="17"/>
      <c r="DP36" s="17"/>
      <c r="DQ36" s="17"/>
      <c r="DR36" s="17"/>
      <c r="DS36" s="6"/>
      <c r="DT36" s="6"/>
      <c r="DU36" s="17"/>
      <c r="DV36" s="17"/>
      <c r="DW36" s="17"/>
      <c r="DX36" s="17"/>
      <c r="DY36" s="17"/>
      <c r="DZ36" s="17"/>
      <c r="EA36" s="6"/>
      <c r="EB36" s="6" t="s">
        <v>31</v>
      </c>
      <c r="EC36" s="17"/>
      <c r="EF36" s="53">
        <f t="shared" si="8"/>
        <v>2500</v>
      </c>
      <c r="EG36" s="53">
        <f t="shared" si="2"/>
        <v>625</v>
      </c>
      <c r="EH36" s="53">
        <f t="shared" si="3"/>
        <v>341</v>
      </c>
      <c r="EI36" s="53">
        <f t="shared" si="4"/>
        <v>1000</v>
      </c>
      <c r="EJ36" s="53">
        <f t="shared" si="5"/>
        <v>20</v>
      </c>
      <c r="EK36" s="53">
        <f t="shared" si="6"/>
        <v>0</v>
      </c>
      <c r="EL36" s="53">
        <f t="shared" si="7"/>
        <v>0</v>
      </c>
    </row>
    <row r="37" spans="1:142" ht="14.25">
      <c r="A37" s="31">
        <v>5</v>
      </c>
      <c r="B37" s="59" t="s">
        <v>159</v>
      </c>
      <c r="C37" s="1"/>
      <c r="D37" s="4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4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4"/>
      <c r="AT37" s="4"/>
      <c r="AU37" s="4"/>
      <c r="AV37" s="4"/>
      <c r="AW37" s="4"/>
      <c r="AX37" s="6"/>
      <c r="AY37" s="6"/>
      <c r="AZ37" s="6"/>
      <c r="BA37" s="6"/>
      <c r="BB37" s="6"/>
      <c r="BC37" s="6"/>
      <c r="BD37" s="6"/>
      <c r="BE37" s="6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6"/>
      <c r="CE37" s="17"/>
      <c r="CF37" s="17"/>
      <c r="CG37" s="17"/>
      <c r="CH37" s="17"/>
      <c r="CI37" s="17"/>
      <c r="CJ37" s="17"/>
      <c r="CK37" s="6"/>
      <c r="CM37" s="6"/>
      <c r="CN37" s="6"/>
      <c r="CO37" s="6"/>
      <c r="CP37" s="6"/>
      <c r="CQ37" s="17"/>
      <c r="CS37" s="14"/>
      <c r="CT37" s="6"/>
      <c r="CU37" s="14"/>
      <c r="CV37" s="6"/>
      <c r="CW37" s="14"/>
      <c r="CX37" s="6"/>
      <c r="CY37" s="14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17"/>
      <c r="DM37" s="17"/>
      <c r="DN37" s="17"/>
      <c r="DO37" s="17"/>
      <c r="DP37" s="17"/>
      <c r="DQ37" s="17"/>
      <c r="DR37" s="17"/>
      <c r="DS37" s="6"/>
      <c r="DT37" s="6"/>
      <c r="DU37" s="17"/>
      <c r="DV37" s="17"/>
      <c r="DW37" s="17"/>
      <c r="DX37" s="17"/>
      <c r="DY37" s="17"/>
      <c r="DZ37" s="17"/>
      <c r="EA37" s="6"/>
      <c r="EB37" s="6"/>
      <c r="EC37" s="17"/>
      <c r="EF37" s="53">
        <f t="shared" si="8"/>
        <v>0</v>
      </c>
      <c r="EG37" s="53">
        <f t="shared" si="2"/>
        <v>0</v>
      </c>
      <c r="EH37" s="53">
        <f t="shared" si="3"/>
        <v>0</v>
      </c>
      <c r="EI37" s="53">
        <f t="shared" si="4"/>
        <v>0</v>
      </c>
      <c r="EJ37" s="53">
        <f t="shared" si="5"/>
        <v>0</v>
      </c>
      <c r="EK37" s="53">
        <f t="shared" si="6"/>
        <v>0</v>
      </c>
      <c r="EL37" s="53">
        <f t="shared" si="7"/>
        <v>0</v>
      </c>
    </row>
    <row r="38" spans="1:142" ht="28.5">
      <c r="A38" s="29"/>
      <c r="B38" s="82"/>
      <c r="C38" s="1" t="s">
        <v>160</v>
      </c>
      <c r="D38" s="4">
        <v>1</v>
      </c>
      <c r="E38" s="6">
        <v>7000</v>
      </c>
      <c r="F38" s="6">
        <v>22</v>
      </c>
      <c r="G38" s="7">
        <v>1</v>
      </c>
      <c r="H38" s="6"/>
      <c r="I38" s="4">
        <v>150</v>
      </c>
      <c r="J38" s="4">
        <v>1</v>
      </c>
      <c r="K38" s="4"/>
      <c r="L38" s="4">
        <v>50</v>
      </c>
      <c r="M38" s="4"/>
      <c r="N38" s="4"/>
      <c r="O38" s="4"/>
      <c r="P38" s="4"/>
      <c r="Q38" s="6"/>
      <c r="R38" s="6"/>
      <c r="S38" s="6"/>
      <c r="T38" s="6"/>
      <c r="U38" s="6"/>
      <c r="V38" s="6"/>
      <c r="W38" s="6"/>
      <c r="X38" s="6"/>
      <c r="Y38" s="6" t="s">
        <v>72</v>
      </c>
      <c r="Z38" s="6">
        <v>5</v>
      </c>
      <c r="AA38" s="6"/>
      <c r="AB38" s="6"/>
      <c r="AC38" s="6"/>
      <c r="AD38" s="6"/>
      <c r="AE38" s="6" t="s">
        <v>72</v>
      </c>
      <c r="AF38" s="6">
        <v>2</v>
      </c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4"/>
      <c r="AT38" s="4"/>
      <c r="AU38" s="4"/>
      <c r="AV38" s="4"/>
      <c r="AW38" s="4"/>
      <c r="AX38" s="6"/>
      <c r="AY38" s="6"/>
      <c r="AZ38" s="6"/>
      <c r="BA38" s="6"/>
      <c r="BB38" s="6"/>
      <c r="BC38" s="6"/>
      <c r="BD38" s="6"/>
      <c r="BE38" s="6"/>
      <c r="BF38" s="17"/>
      <c r="BG38" s="17"/>
      <c r="BH38" s="17"/>
      <c r="BI38" s="17"/>
      <c r="BJ38" s="17"/>
      <c r="BK38" s="17"/>
      <c r="BL38" s="17"/>
      <c r="BM38" s="17">
        <v>350</v>
      </c>
      <c r="BN38" s="17">
        <v>2500</v>
      </c>
      <c r="BO38" s="17"/>
      <c r="BP38" s="17"/>
      <c r="BQ38" s="17"/>
      <c r="BR38" s="17">
        <v>570</v>
      </c>
      <c r="BS38" s="21"/>
      <c r="BT38" s="21"/>
      <c r="BU38" s="21"/>
      <c r="BV38" s="21"/>
      <c r="BW38" s="21"/>
      <c r="BX38" s="21"/>
      <c r="BY38" s="21"/>
      <c r="BZ38" s="21"/>
      <c r="CA38" s="21">
        <v>1700</v>
      </c>
      <c r="CB38" s="21"/>
      <c r="CC38" s="21">
        <v>1286</v>
      </c>
      <c r="CD38" s="6">
        <f t="shared" si="0"/>
        <v>6406</v>
      </c>
      <c r="CE38" s="17">
        <v>1000</v>
      </c>
      <c r="CF38" s="17"/>
      <c r="CG38" s="17">
        <v>500</v>
      </c>
      <c r="CH38" s="17"/>
      <c r="CI38" s="17">
        <v>150</v>
      </c>
      <c r="CJ38" s="17"/>
      <c r="CK38" s="6">
        <v>1</v>
      </c>
      <c r="CL38" s="6">
        <v>5</v>
      </c>
      <c r="CM38" s="6">
        <v>15</v>
      </c>
      <c r="CN38" s="6"/>
      <c r="CO38" s="6"/>
      <c r="CP38" s="6"/>
      <c r="CQ38" s="17">
        <v>100</v>
      </c>
      <c r="CR38" s="17">
        <v>1</v>
      </c>
      <c r="CS38" s="14"/>
      <c r="CT38" s="6"/>
      <c r="CU38" s="14" t="s">
        <v>89</v>
      </c>
      <c r="CV38" s="6">
        <v>1</v>
      </c>
      <c r="CW38" s="14"/>
      <c r="CX38" s="6"/>
      <c r="CY38" s="14"/>
      <c r="CZ38" s="6"/>
      <c r="DA38" s="14" t="s">
        <v>89</v>
      </c>
      <c r="DB38" s="6">
        <v>1</v>
      </c>
      <c r="DC38" s="6"/>
      <c r="DD38" s="6">
        <v>1</v>
      </c>
      <c r="DE38" s="6"/>
      <c r="DF38" s="6"/>
      <c r="DG38" s="6">
        <v>2</v>
      </c>
      <c r="DH38" s="6"/>
      <c r="DI38" s="6"/>
      <c r="DJ38" s="6"/>
      <c r="DK38" s="6"/>
      <c r="DL38" s="17">
        <v>300</v>
      </c>
      <c r="DM38" s="17"/>
      <c r="DN38" s="17">
        <v>294</v>
      </c>
      <c r="DO38" s="17"/>
      <c r="DP38" s="17"/>
      <c r="DQ38" s="17"/>
      <c r="DR38" s="17"/>
      <c r="DS38" s="6"/>
      <c r="DT38" s="6"/>
      <c r="DU38" s="17"/>
      <c r="DV38" s="17"/>
      <c r="DW38" s="17"/>
      <c r="DX38" s="17"/>
      <c r="DY38" s="17"/>
      <c r="DZ38" s="17"/>
      <c r="EA38" s="6"/>
      <c r="EB38" s="6" t="s">
        <v>31</v>
      </c>
      <c r="EC38" s="17"/>
      <c r="EF38" s="53">
        <f t="shared" si="8"/>
        <v>7000</v>
      </c>
      <c r="EG38" s="53">
        <f t="shared" si="2"/>
        <v>1750</v>
      </c>
      <c r="EH38" s="53">
        <f t="shared" si="3"/>
        <v>1650</v>
      </c>
      <c r="EI38" s="53">
        <f t="shared" si="4"/>
        <v>4200</v>
      </c>
      <c r="EJ38" s="53">
        <f t="shared" si="5"/>
        <v>350</v>
      </c>
      <c r="EK38" s="53">
        <f t="shared" si="6"/>
        <v>0</v>
      </c>
      <c r="EL38" s="53">
        <f t="shared" si="7"/>
        <v>0</v>
      </c>
    </row>
    <row r="39" spans="1:142" ht="28.5">
      <c r="A39" s="29"/>
      <c r="B39" s="82"/>
      <c r="C39" s="1" t="s">
        <v>161</v>
      </c>
      <c r="D39" s="4">
        <v>1</v>
      </c>
      <c r="E39" s="6">
        <v>1500</v>
      </c>
      <c r="F39" s="6">
        <v>18</v>
      </c>
      <c r="G39" s="6"/>
      <c r="H39" s="6"/>
      <c r="I39" s="4">
        <v>30</v>
      </c>
      <c r="J39" s="4"/>
      <c r="K39" s="4"/>
      <c r="L39" s="4">
        <v>800</v>
      </c>
      <c r="M39" s="4"/>
      <c r="N39" s="4"/>
      <c r="O39" s="4"/>
      <c r="P39" s="4"/>
      <c r="Q39" s="6" t="s">
        <v>72</v>
      </c>
      <c r="R39" s="6">
        <v>20</v>
      </c>
      <c r="S39" s="6"/>
      <c r="T39" s="6"/>
      <c r="U39" s="6"/>
      <c r="V39" s="6"/>
      <c r="W39" s="6"/>
      <c r="X39" s="6"/>
      <c r="Y39" s="6" t="s">
        <v>72</v>
      </c>
      <c r="Z39" s="6">
        <v>25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4"/>
      <c r="AT39" s="4"/>
      <c r="AU39" s="4"/>
      <c r="AV39" s="4"/>
      <c r="AW39" s="4"/>
      <c r="AX39" s="6"/>
      <c r="AY39" s="6"/>
      <c r="AZ39" s="6"/>
      <c r="BA39" s="6"/>
      <c r="BB39" s="6"/>
      <c r="BC39" s="6"/>
      <c r="BD39" s="6"/>
      <c r="BE39" s="6"/>
      <c r="BF39" s="17"/>
      <c r="BG39" s="17"/>
      <c r="BH39" s="17"/>
      <c r="BI39" s="17"/>
      <c r="BJ39" s="17"/>
      <c r="BK39" s="17"/>
      <c r="BL39" s="17"/>
      <c r="BM39" s="17">
        <v>10</v>
      </c>
      <c r="BN39" s="17">
        <v>400</v>
      </c>
      <c r="BO39" s="17"/>
      <c r="BP39" s="17"/>
      <c r="BQ39" s="17"/>
      <c r="BR39" s="17">
        <v>220</v>
      </c>
      <c r="BS39" s="21"/>
      <c r="BT39" s="21"/>
      <c r="BU39" s="21"/>
      <c r="BV39" s="21"/>
      <c r="BW39" s="21"/>
      <c r="BX39" s="21"/>
      <c r="BY39" s="21"/>
      <c r="BZ39" s="21"/>
      <c r="CA39" s="21">
        <v>350</v>
      </c>
      <c r="CB39" s="21"/>
      <c r="CC39" s="21">
        <v>280</v>
      </c>
      <c r="CD39" s="6">
        <f t="shared" si="0"/>
        <v>1260</v>
      </c>
      <c r="CE39" s="17">
        <v>160</v>
      </c>
      <c r="CF39" s="17"/>
      <c r="CG39" s="17">
        <v>20</v>
      </c>
      <c r="CH39" s="17"/>
      <c r="CI39" s="17">
        <v>10</v>
      </c>
      <c r="CJ39" s="17"/>
      <c r="CK39" s="6"/>
      <c r="CL39" s="6">
        <v>4</v>
      </c>
      <c r="CM39" s="6"/>
      <c r="CN39" s="6"/>
      <c r="CO39" s="6"/>
      <c r="CP39" s="6"/>
      <c r="CQ39" s="17">
        <v>52</v>
      </c>
      <c r="CR39" s="20">
        <v>1</v>
      </c>
      <c r="CS39" s="14"/>
      <c r="CT39" s="6"/>
      <c r="CU39" s="14" t="s">
        <v>89</v>
      </c>
      <c r="CV39" s="6">
        <v>1</v>
      </c>
      <c r="CW39" s="14"/>
      <c r="CX39" s="6"/>
      <c r="CY39" s="14"/>
      <c r="CZ39" s="6"/>
      <c r="DA39" s="14" t="s">
        <v>89</v>
      </c>
      <c r="DB39" s="6">
        <v>1</v>
      </c>
      <c r="DC39" s="6">
        <v>1</v>
      </c>
      <c r="DD39" s="6"/>
      <c r="DE39" s="6"/>
      <c r="DF39" s="6"/>
      <c r="DG39" s="6">
        <v>1</v>
      </c>
      <c r="DH39" s="6"/>
      <c r="DI39" s="6"/>
      <c r="DJ39" s="6"/>
      <c r="DK39" s="6"/>
      <c r="DL39" s="17">
        <v>116</v>
      </c>
      <c r="DM39" s="17"/>
      <c r="DN39" s="17">
        <v>100</v>
      </c>
      <c r="DO39" s="17"/>
      <c r="DP39" s="17"/>
      <c r="DQ39" s="17"/>
      <c r="DR39" s="17"/>
      <c r="DS39" s="6"/>
      <c r="DT39" s="6"/>
      <c r="DU39" s="17"/>
      <c r="DV39" s="17"/>
      <c r="DW39" s="17"/>
      <c r="DX39" s="17"/>
      <c r="DY39" s="17"/>
      <c r="DZ39" s="17"/>
      <c r="EA39" s="6"/>
      <c r="EB39" s="6" t="s">
        <v>31</v>
      </c>
      <c r="EC39" s="17"/>
      <c r="EF39" s="53">
        <f t="shared" si="8"/>
        <v>1476</v>
      </c>
      <c r="EG39" s="53">
        <f t="shared" si="2"/>
        <v>375</v>
      </c>
      <c r="EH39" s="53">
        <f t="shared" si="3"/>
        <v>190</v>
      </c>
      <c r="EI39" s="53">
        <f t="shared" si="4"/>
        <v>750</v>
      </c>
      <c r="EJ39" s="53">
        <f t="shared" si="5"/>
        <v>10</v>
      </c>
      <c r="EK39" s="53">
        <f t="shared" si="6"/>
        <v>0</v>
      </c>
      <c r="EL39" s="53">
        <f t="shared" si="7"/>
        <v>0</v>
      </c>
    </row>
    <row r="40" spans="1:142" ht="28.5">
      <c r="A40" s="29"/>
      <c r="B40" s="82"/>
      <c r="C40" s="1" t="s">
        <v>162</v>
      </c>
      <c r="D40" s="4">
        <v>1</v>
      </c>
      <c r="E40" s="6">
        <v>1500</v>
      </c>
      <c r="F40" s="6">
        <v>7</v>
      </c>
      <c r="G40" s="6"/>
      <c r="H40" s="6"/>
      <c r="I40" s="4">
        <v>750</v>
      </c>
      <c r="J40" s="4"/>
      <c r="K40" s="4"/>
      <c r="L40" s="4">
        <v>100</v>
      </c>
      <c r="M40" s="4"/>
      <c r="N40" s="4"/>
      <c r="O40" s="4"/>
      <c r="P40" s="4"/>
      <c r="Q40" s="6" t="s">
        <v>72</v>
      </c>
      <c r="R40" s="6">
        <v>50</v>
      </c>
      <c r="S40" s="6" t="s">
        <v>72</v>
      </c>
      <c r="T40" s="6">
        <v>60</v>
      </c>
      <c r="U40" s="6"/>
      <c r="V40" s="6"/>
      <c r="W40" s="6"/>
      <c r="X40" s="6"/>
      <c r="Y40" s="6" t="s">
        <v>72</v>
      </c>
      <c r="Z40" s="6">
        <v>200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4"/>
      <c r="AT40" s="4"/>
      <c r="AU40" s="4"/>
      <c r="AV40" s="4">
        <v>15</v>
      </c>
      <c r="AW40" s="4"/>
      <c r="AX40" s="6"/>
      <c r="AY40" s="6"/>
      <c r="AZ40" s="6"/>
      <c r="BA40" s="6"/>
      <c r="BB40" s="6"/>
      <c r="BC40" s="6"/>
      <c r="BD40" s="6"/>
      <c r="BE40" s="6"/>
      <c r="BF40" s="17"/>
      <c r="BG40" s="17"/>
      <c r="BH40" s="17"/>
      <c r="BI40" s="17"/>
      <c r="BJ40" s="17"/>
      <c r="BK40" s="17"/>
      <c r="BL40" s="17"/>
      <c r="BM40" s="17">
        <v>40</v>
      </c>
      <c r="BN40" s="17">
        <v>400</v>
      </c>
      <c r="BO40" s="17"/>
      <c r="BP40" s="17"/>
      <c r="BQ40" s="17"/>
      <c r="BR40" s="17">
        <v>214</v>
      </c>
      <c r="BS40" s="21"/>
      <c r="BT40" s="21"/>
      <c r="BU40" s="21"/>
      <c r="BV40" s="21"/>
      <c r="BW40" s="21"/>
      <c r="BX40" s="21"/>
      <c r="BY40" s="21"/>
      <c r="BZ40" s="21"/>
      <c r="CA40" s="21">
        <v>300</v>
      </c>
      <c r="CB40" s="21"/>
      <c r="CC40" s="21">
        <v>367</v>
      </c>
      <c r="CD40" s="6">
        <f t="shared" si="0"/>
        <v>1321</v>
      </c>
      <c r="CE40" s="17">
        <v>180</v>
      </c>
      <c r="CF40" s="17">
        <v>15</v>
      </c>
      <c r="CG40" s="17"/>
      <c r="CH40" s="17"/>
      <c r="CI40" s="17"/>
      <c r="CJ40" s="17"/>
      <c r="CK40" s="6"/>
      <c r="CL40" s="6">
        <v>3</v>
      </c>
      <c r="CM40" s="6"/>
      <c r="CN40" s="6"/>
      <c r="CO40" s="6"/>
      <c r="CP40" s="6"/>
      <c r="CQ40" s="20">
        <v>2</v>
      </c>
      <c r="CR40" s="17">
        <v>19</v>
      </c>
      <c r="CS40" s="14"/>
      <c r="CT40" s="6"/>
      <c r="CU40" s="14" t="s">
        <v>89</v>
      </c>
      <c r="CV40" s="6">
        <v>1</v>
      </c>
      <c r="CW40" s="14"/>
      <c r="CX40" s="6"/>
      <c r="CY40" s="14"/>
      <c r="CZ40" s="6"/>
      <c r="DA40" s="6"/>
      <c r="DB40" s="6"/>
      <c r="DC40" s="6">
        <v>1</v>
      </c>
      <c r="DD40" s="6"/>
      <c r="DE40" s="6"/>
      <c r="DF40" s="6"/>
      <c r="DG40" s="6">
        <v>1</v>
      </c>
      <c r="DH40" s="6"/>
      <c r="DI40" s="6"/>
      <c r="DJ40" s="6"/>
      <c r="DK40" s="6"/>
      <c r="DL40" s="17">
        <v>86</v>
      </c>
      <c r="DM40" s="17"/>
      <c r="DN40" s="17">
        <v>75</v>
      </c>
      <c r="DO40" s="17"/>
      <c r="DP40" s="17"/>
      <c r="DQ40" s="17"/>
      <c r="DR40" s="17"/>
      <c r="DS40" s="6"/>
      <c r="DT40" s="6"/>
      <c r="DU40" s="17"/>
      <c r="DV40" s="17"/>
      <c r="DW40" s="17"/>
      <c r="DX40" s="17"/>
      <c r="DY40" s="17"/>
      <c r="DZ40" s="17"/>
      <c r="EA40" s="6"/>
      <c r="EB40" s="6" t="s">
        <v>31</v>
      </c>
      <c r="EC40" s="17"/>
      <c r="EF40" s="53">
        <f t="shared" si="8"/>
        <v>1482</v>
      </c>
      <c r="EG40" s="53">
        <f t="shared" si="2"/>
        <v>375</v>
      </c>
      <c r="EH40" s="53">
        <f t="shared" si="3"/>
        <v>195</v>
      </c>
      <c r="EI40" s="53">
        <f t="shared" si="4"/>
        <v>700</v>
      </c>
      <c r="EJ40" s="53">
        <f t="shared" si="5"/>
        <v>40</v>
      </c>
      <c r="EK40" s="53">
        <f t="shared" si="6"/>
        <v>0</v>
      </c>
      <c r="EL40" s="53">
        <f t="shared" si="7"/>
        <v>0</v>
      </c>
    </row>
    <row r="41" spans="1:142" ht="14.25">
      <c r="A41" s="29"/>
      <c r="B41" s="82"/>
      <c r="C41" s="1" t="s">
        <v>163</v>
      </c>
      <c r="D41" s="4">
        <v>1</v>
      </c>
      <c r="E41" s="6">
        <v>375</v>
      </c>
      <c r="F41" s="6">
        <v>5</v>
      </c>
      <c r="G41" s="6"/>
      <c r="H41" s="6"/>
      <c r="I41" s="4">
        <v>30</v>
      </c>
      <c r="J41" s="4"/>
      <c r="K41" s="4"/>
      <c r="L41" s="4">
        <v>10</v>
      </c>
      <c r="M41" s="4"/>
      <c r="N41" s="4"/>
      <c r="O41" s="4"/>
      <c r="P41" s="4"/>
      <c r="Q41" s="6" t="s">
        <v>73</v>
      </c>
      <c r="R41" s="6">
        <v>500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4">
        <v>3</v>
      </c>
      <c r="AT41" s="4"/>
      <c r="AU41" s="4"/>
      <c r="AV41" s="4">
        <v>1</v>
      </c>
      <c r="AW41" s="4"/>
      <c r="AX41" s="6"/>
      <c r="AY41" s="6"/>
      <c r="AZ41" s="6"/>
      <c r="BA41" s="6"/>
      <c r="BB41" s="6"/>
      <c r="BC41" s="6"/>
      <c r="BD41" s="6"/>
      <c r="BE41" s="6"/>
      <c r="BF41" s="17"/>
      <c r="BG41" s="17"/>
      <c r="BH41" s="17"/>
      <c r="BI41" s="17"/>
      <c r="BJ41" s="17"/>
      <c r="BK41" s="17"/>
      <c r="BL41" s="17"/>
      <c r="BM41" s="17">
        <v>25</v>
      </c>
      <c r="BN41" s="17">
        <v>100</v>
      </c>
      <c r="BO41" s="17"/>
      <c r="BP41" s="17"/>
      <c r="BQ41" s="17"/>
      <c r="BR41" s="17">
        <v>39</v>
      </c>
      <c r="BS41" s="21"/>
      <c r="BT41" s="21"/>
      <c r="BU41" s="21"/>
      <c r="BV41" s="21"/>
      <c r="BW41" s="21"/>
      <c r="BX41" s="21"/>
      <c r="BY41" s="21"/>
      <c r="BZ41" s="21"/>
      <c r="CA41" s="21">
        <v>75</v>
      </c>
      <c r="CB41" s="21"/>
      <c r="CC41" s="21">
        <v>70</v>
      </c>
      <c r="CD41" s="6">
        <f t="shared" si="0"/>
        <v>309</v>
      </c>
      <c r="CE41" s="17">
        <v>70</v>
      </c>
      <c r="CF41" s="17">
        <v>7</v>
      </c>
      <c r="CG41" s="17"/>
      <c r="CH41" s="17"/>
      <c r="CI41" s="17">
        <v>3</v>
      </c>
      <c r="CJ41" s="17"/>
      <c r="CK41" s="6"/>
      <c r="CL41" s="6">
        <v>2</v>
      </c>
      <c r="CM41" s="6"/>
      <c r="CN41" s="6"/>
      <c r="CO41" s="6"/>
      <c r="CP41" s="6"/>
      <c r="CQ41" s="17">
        <v>23</v>
      </c>
      <c r="CR41" s="20">
        <v>1</v>
      </c>
      <c r="CS41" s="14"/>
      <c r="CT41" s="6"/>
      <c r="CU41" s="14" t="s">
        <v>89</v>
      </c>
      <c r="CV41" s="6">
        <v>1</v>
      </c>
      <c r="CW41" s="14"/>
      <c r="CX41" s="6"/>
      <c r="CY41" s="14"/>
      <c r="CZ41" s="6"/>
      <c r="DA41" s="6"/>
      <c r="DB41" s="6"/>
      <c r="DC41" s="6">
        <v>1</v>
      </c>
      <c r="DD41" s="6">
        <v>1</v>
      </c>
      <c r="DE41" s="6"/>
      <c r="DF41" s="6"/>
      <c r="DG41" s="6">
        <v>1</v>
      </c>
      <c r="DH41" s="6"/>
      <c r="DI41" s="6"/>
      <c r="DJ41" s="6"/>
      <c r="DK41" s="6"/>
      <c r="DL41" s="17">
        <v>32</v>
      </c>
      <c r="DM41" s="17"/>
      <c r="DN41" s="20">
        <v>23</v>
      </c>
      <c r="DO41" s="17"/>
      <c r="DP41" s="17"/>
      <c r="DQ41" s="17"/>
      <c r="DR41" s="17"/>
      <c r="DS41" s="6"/>
      <c r="DT41" s="6"/>
      <c r="DU41" s="17"/>
      <c r="DV41" s="17"/>
      <c r="DW41" s="17"/>
      <c r="DX41" s="17"/>
      <c r="DY41" s="17"/>
      <c r="DZ41" s="17"/>
      <c r="EA41" s="6"/>
      <c r="EB41" s="6" t="s">
        <v>31</v>
      </c>
      <c r="EC41" s="17"/>
      <c r="EF41" s="53">
        <f t="shared" si="8"/>
        <v>364</v>
      </c>
      <c r="EG41" s="53">
        <f t="shared" si="2"/>
        <v>93.75</v>
      </c>
      <c r="EH41" s="53">
        <f t="shared" si="3"/>
        <v>80</v>
      </c>
      <c r="EI41" s="53">
        <f t="shared" si="4"/>
        <v>175</v>
      </c>
      <c r="EJ41" s="53">
        <f t="shared" si="5"/>
        <v>25</v>
      </c>
      <c r="EK41" s="53">
        <f t="shared" si="6"/>
        <v>0</v>
      </c>
      <c r="EL41" s="53">
        <f t="shared" si="7"/>
        <v>0</v>
      </c>
    </row>
    <row r="42" spans="1:142" ht="14.25">
      <c r="A42" s="30"/>
      <c r="B42" s="83"/>
      <c r="C42" s="1" t="s">
        <v>164</v>
      </c>
      <c r="D42" s="4">
        <v>1</v>
      </c>
      <c r="E42" s="6">
        <v>250</v>
      </c>
      <c r="F42" s="6">
        <v>5</v>
      </c>
      <c r="G42" s="6"/>
      <c r="H42" s="6"/>
      <c r="I42" s="4">
        <v>5</v>
      </c>
      <c r="J42" s="4"/>
      <c r="K42" s="4"/>
      <c r="L42" s="4"/>
      <c r="M42" s="4"/>
      <c r="N42" s="4"/>
      <c r="O42" s="4"/>
      <c r="P42" s="4"/>
      <c r="Q42" s="6" t="s">
        <v>72</v>
      </c>
      <c r="R42" s="6">
        <v>55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 t="s">
        <v>73</v>
      </c>
      <c r="AD42" s="6">
        <v>20</v>
      </c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4"/>
      <c r="AT42" s="4"/>
      <c r="AU42" s="4"/>
      <c r="AV42" s="4"/>
      <c r="AW42" s="4"/>
      <c r="AX42" s="6"/>
      <c r="AY42" s="6"/>
      <c r="AZ42" s="6"/>
      <c r="BA42" s="6"/>
      <c r="BB42" s="6"/>
      <c r="BC42" s="6"/>
      <c r="BD42" s="6"/>
      <c r="BE42" s="6"/>
      <c r="BF42" s="17"/>
      <c r="BG42" s="17"/>
      <c r="BH42" s="17"/>
      <c r="BI42" s="17"/>
      <c r="BJ42" s="17"/>
      <c r="BK42" s="17"/>
      <c r="BL42" s="17"/>
      <c r="BM42" s="17">
        <v>10</v>
      </c>
      <c r="BN42" s="17">
        <v>75</v>
      </c>
      <c r="BO42" s="17"/>
      <c r="BP42" s="17"/>
      <c r="BQ42" s="17"/>
      <c r="BR42" s="17">
        <v>30</v>
      </c>
      <c r="BS42" s="21"/>
      <c r="BT42" s="21"/>
      <c r="BU42" s="21"/>
      <c r="BV42" s="21"/>
      <c r="BW42" s="21"/>
      <c r="BX42" s="21"/>
      <c r="BY42" s="21"/>
      <c r="BZ42" s="21"/>
      <c r="CA42" s="21">
        <v>40</v>
      </c>
      <c r="CB42" s="21"/>
      <c r="CC42" s="21">
        <v>62</v>
      </c>
      <c r="CD42" s="6">
        <f t="shared" si="0"/>
        <v>217</v>
      </c>
      <c r="CE42" s="17">
        <v>39</v>
      </c>
      <c r="CF42" s="17">
        <v>1</v>
      </c>
      <c r="CG42" s="17">
        <v>10</v>
      </c>
      <c r="CH42" s="17"/>
      <c r="CI42" s="17"/>
      <c r="CJ42" s="17"/>
      <c r="CK42" s="6"/>
      <c r="CL42" s="6">
        <v>2</v>
      </c>
      <c r="CM42" s="6">
        <v>5</v>
      </c>
      <c r="CN42" s="6"/>
      <c r="CO42" s="6"/>
      <c r="CP42" s="6"/>
      <c r="CQ42" s="17">
        <v>4</v>
      </c>
      <c r="CR42" s="17">
        <v>1</v>
      </c>
      <c r="CS42" s="14"/>
      <c r="CT42" s="6"/>
      <c r="CU42" s="14"/>
      <c r="CV42" s="6"/>
      <c r="CW42" s="14"/>
      <c r="CX42" s="6"/>
      <c r="CY42" s="14"/>
      <c r="CZ42" s="6"/>
      <c r="DA42" s="14" t="s">
        <v>89</v>
      </c>
      <c r="DB42" s="6">
        <v>1</v>
      </c>
      <c r="DC42" s="6">
        <v>1</v>
      </c>
      <c r="DD42" s="6"/>
      <c r="DE42" s="6"/>
      <c r="DF42" s="6"/>
      <c r="DG42" s="6">
        <v>1</v>
      </c>
      <c r="DH42" s="6"/>
      <c r="DI42" s="6"/>
      <c r="DJ42" s="6"/>
      <c r="DK42" s="6"/>
      <c r="DL42" s="17">
        <v>21</v>
      </c>
      <c r="DN42" s="17">
        <v>12</v>
      </c>
      <c r="DO42" s="17"/>
      <c r="DP42" s="17"/>
      <c r="DQ42" s="17"/>
      <c r="DR42" s="17"/>
      <c r="DS42" s="6"/>
      <c r="DT42" s="6"/>
      <c r="DU42" s="17"/>
      <c r="DV42" s="17"/>
      <c r="DW42" s="17"/>
      <c r="DX42" s="17"/>
      <c r="DY42" s="17"/>
      <c r="DZ42" s="17"/>
      <c r="EA42" s="6"/>
      <c r="EB42" s="6" t="s">
        <v>31</v>
      </c>
      <c r="EC42" s="17"/>
      <c r="EF42" s="53">
        <f t="shared" si="8"/>
        <v>250</v>
      </c>
      <c r="EG42" s="53">
        <f t="shared" si="2"/>
        <v>62.5</v>
      </c>
      <c r="EH42" s="53">
        <f t="shared" si="3"/>
        <v>50</v>
      </c>
      <c r="EI42" s="53">
        <f t="shared" si="4"/>
        <v>115</v>
      </c>
      <c r="EJ42" s="53">
        <f t="shared" si="5"/>
        <v>10</v>
      </c>
      <c r="EK42" s="53">
        <f t="shared" si="6"/>
        <v>0</v>
      </c>
      <c r="EL42" s="53">
        <f t="shared" si="7"/>
        <v>0</v>
      </c>
    </row>
    <row r="43" spans="1:142" ht="14.25">
      <c r="A43" s="79">
        <v>6</v>
      </c>
      <c r="B43" s="59" t="s">
        <v>165</v>
      </c>
      <c r="C43" s="1"/>
      <c r="D43" s="4"/>
      <c r="E43" s="6"/>
      <c r="F43" s="6"/>
      <c r="G43" s="6"/>
      <c r="H43" s="6"/>
      <c r="I43" s="4"/>
      <c r="J43" s="4"/>
      <c r="K43" s="4"/>
      <c r="L43" s="4"/>
      <c r="M43" s="4"/>
      <c r="N43" s="4"/>
      <c r="O43" s="4"/>
      <c r="P43" s="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4"/>
      <c r="AT43" s="4"/>
      <c r="AU43" s="4"/>
      <c r="AV43" s="4"/>
      <c r="AW43" s="4"/>
      <c r="AX43" s="6"/>
      <c r="AY43" s="6"/>
      <c r="AZ43" s="6"/>
      <c r="BA43" s="6"/>
      <c r="BB43" s="6"/>
      <c r="BC43" s="6"/>
      <c r="BD43" s="6"/>
      <c r="BE43" s="6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6">
        <f t="shared" si="0"/>
        <v>0</v>
      </c>
      <c r="CE43" s="17"/>
      <c r="CF43" s="17"/>
      <c r="CG43" s="17"/>
      <c r="CH43" s="17"/>
      <c r="CI43" s="17"/>
      <c r="CJ43" s="17"/>
      <c r="CK43" s="6"/>
      <c r="CM43" s="6"/>
      <c r="CN43" s="6"/>
      <c r="CO43" s="6"/>
      <c r="CP43" s="6"/>
      <c r="CQ43" s="17"/>
      <c r="CR43" s="17"/>
      <c r="CS43" s="14"/>
      <c r="CT43" s="6"/>
      <c r="CU43" s="14"/>
      <c r="CV43" s="6"/>
      <c r="CW43" s="14"/>
      <c r="CX43" s="6"/>
      <c r="CY43" s="14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M43" s="17"/>
      <c r="DN43" s="17"/>
      <c r="DO43" s="17"/>
      <c r="DP43" s="17"/>
      <c r="DQ43" s="17"/>
      <c r="DR43" s="17"/>
      <c r="DS43" s="6"/>
      <c r="DT43" s="6"/>
      <c r="DU43" s="17"/>
      <c r="DV43" s="17"/>
      <c r="DW43" s="17"/>
      <c r="DX43" s="17"/>
      <c r="DY43" s="17"/>
      <c r="DZ43" s="17"/>
      <c r="EA43" s="6"/>
      <c r="EB43" s="6"/>
      <c r="EC43" s="17"/>
      <c r="EF43" s="53">
        <f t="shared" si="8"/>
        <v>0</v>
      </c>
      <c r="EG43" s="53">
        <f t="shared" si="2"/>
        <v>0</v>
      </c>
      <c r="EH43" s="53">
        <f t="shared" si="3"/>
        <v>0</v>
      </c>
      <c r="EI43" s="53">
        <f t="shared" si="4"/>
        <v>0</v>
      </c>
      <c r="EJ43" s="53">
        <f t="shared" si="5"/>
        <v>0</v>
      </c>
      <c r="EK43" s="53">
        <f t="shared" si="6"/>
        <v>0</v>
      </c>
      <c r="EL43" s="53">
        <f t="shared" si="7"/>
        <v>0</v>
      </c>
    </row>
    <row r="44" spans="1:142" ht="28.5">
      <c r="A44" s="80"/>
      <c r="B44" s="82"/>
      <c r="C44" s="28" t="s">
        <v>165</v>
      </c>
      <c r="D44" s="4">
        <v>1</v>
      </c>
      <c r="E44" s="6">
        <v>300</v>
      </c>
      <c r="F44" s="6">
        <v>2</v>
      </c>
      <c r="G44" s="6"/>
      <c r="H44" s="6"/>
      <c r="I44" s="4">
        <v>50</v>
      </c>
      <c r="J44" s="4"/>
      <c r="K44" s="4"/>
      <c r="L44" s="4">
        <v>150</v>
      </c>
      <c r="M44" s="4"/>
      <c r="N44" s="4"/>
      <c r="O44" s="4"/>
      <c r="P44" s="4"/>
      <c r="Q44" s="6"/>
      <c r="R44" s="6"/>
      <c r="S44" s="6"/>
      <c r="T44" s="6"/>
      <c r="U44" s="6"/>
      <c r="V44" s="6"/>
      <c r="W44" s="6"/>
      <c r="X44" s="6"/>
      <c r="Y44" s="6" t="s">
        <v>72</v>
      </c>
      <c r="Z44" s="6">
        <v>300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4"/>
      <c r="AT44" s="4"/>
      <c r="AU44" s="4"/>
      <c r="AV44" s="4"/>
      <c r="AW44" s="4"/>
      <c r="AX44" s="6"/>
      <c r="AY44" s="6"/>
      <c r="AZ44" s="6"/>
      <c r="BA44" s="6"/>
      <c r="BB44" s="6"/>
      <c r="BC44" s="6"/>
      <c r="BD44" s="6"/>
      <c r="BE44" s="6"/>
      <c r="BF44" s="17"/>
      <c r="BG44" s="17"/>
      <c r="BH44" s="17"/>
      <c r="BI44" s="17"/>
      <c r="BJ44" s="17"/>
      <c r="BK44" s="17"/>
      <c r="BL44" s="17"/>
      <c r="BM44" s="17">
        <v>20</v>
      </c>
      <c r="BN44" s="17">
        <v>80</v>
      </c>
      <c r="BO44" s="17"/>
      <c r="BP44" s="17"/>
      <c r="BQ44" s="17"/>
      <c r="BR44" s="17">
        <v>40</v>
      </c>
      <c r="BS44" s="21"/>
      <c r="BT44" s="21"/>
      <c r="BU44" s="21"/>
      <c r="BV44" s="21"/>
      <c r="BW44" s="21"/>
      <c r="BX44" s="21"/>
      <c r="BY44" s="21"/>
      <c r="BZ44" s="21"/>
      <c r="CA44" s="21">
        <v>40</v>
      </c>
      <c r="CB44" s="21"/>
      <c r="CC44" s="21">
        <v>50</v>
      </c>
      <c r="CD44" s="6">
        <f t="shared" si="0"/>
        <v>230</v>
      </c>
      <c r="CE44" s="17">
        <v>40</v>
      </c>
      <c r="CF44" s="17"/>
      <c r="CG44" s="17">
        <v>50</v>
      </c>
      <c r="CJ44" s="17"/>
      <c r="CK44" s="6"/>
      <c r="CL44" s="6">
        <v>2</v>
      </c>
      <c r="CM44" s="6">
        <v>1</v>
      </c>
      <c r="CN44" s="6"/>
      <c r="CO44" s="6"/>
      <c r="CP44" s="6"/>
      <c r="CQ44" s="17">
        <v>45</v>
      </c>
      <c r="CR44" s="20">
        <v>2</v>
      </c>
      <c r="CS44" s="14" t="s">
        <v>89</v>
      </c>
      <c r="CT44" s="6">
        <v>1</v>
      </c>
      <c r="CU44" s="14"/>
      <c r="CW44" s="14"/>
      <c r="CX44" s="6"/>
      <c r="CY44" s="14"/>
      <c r="CZ44" s="6"/>
      <c r="DA44" s="14" t="s">
        <v>89</v>
      </c>
      <c r="DB44" s="6"/>
      <c r="DC44" s="6"/>
      <c r="DD44" s="6"/>
      <c r="DE44" s="6"/>
      <c r="DF44" s="6"/>
      <c r="DG44" s="6">
        <v>1</v>
      </c>
      <c r="DH44" s="6"/>
      <c r="DI44" s="6"/>
      <c r="DJ44" s="6"/>
      <c r="DK44" s="6"/>
      <c r="DL44" s="17">
        <v>30</v>
      </c>
      <c r="DM44" s="17"/>
      <c r="DN44" s="17">
        <v>40</v>
      </c>
      <c r="DO44" s="17"/>
      <c r="DP44" s="17"/>
      <c r="DQ44" s="17"/>
      <c r="DR44" s="17"/>
      <c r="DS44" s="6"/>
      <c r="DT44" s="6"/>
      <c r="DU44" s="17"/>
      <c r="DV44" s="17"/>
      <c r="DW44" s="17"/>
      <c r="DX44" s="17"/>
      <c r="DY44" s="17"/>
      <c r="DZ44" s="17"/>
      <c r="EA44" s="6"/>
      <c r="EB44" s="6" t="s">
        <v>31</v>
      </c>
      <c r="EC44" s="17"/>
      <c r="EF44" s="53">
        <f t="shared" si="8"/>
        <v>300</v>
      </c>
      <c r="EG44" s="53">
        <f t="shared" si="2"/>
        <v>75</v>
      </c>
      <c r="EH44" s="53">
        <f t="shared" si="3"/>
        <v>90</v>
      </c>
      <c r="EI44" s="53">
        <f t="shared" si="4"/>
        <v>120</v>
      </c>
      <c r="EJ44" s="53">
        <f t="shared" si="5"/>
        <v>20</v>
      </c>
      <c r="EK44" s="53">
        <f t="shared" si="6"/>
        <v>0</v>
      </c>
      <c r="EL44" s="53">
        <f t="shared" si="7"/>
        <v>0</v>
      </c>
    </row>
    <row r="45" spans="1:142" ht="14.25">
      <c r="A45" s="80"/>
      <c r="B45" s="82"/>
      <c r="C45" s="1" t="s">
        <v>166</v>
      </c>
      <c r="D45" s="4">
        <v>1</v>
      </c>
      <c r="E45" s="6">
        <v>300</v>
      </c>
      <c r="F45" s="6">
        <v>2</v>
      </c>
      <c r="G45" s="6"/>
      <c r="H45" s="6"/>
      <c r="I45" s="4">
        <v>10</v>
      </c>
      <c r="J45" s="4"/>
      <c r="K45" s="4"/>
      <c r="L45" s="4">
        <v>5</v>
      </c>
      <c r="M45" s="4"/>
      <c r="N45" s="4"/>
      <c r="O45" s="4"/>
      <c r="P45" s="4"/>
      <c r="Q45" s="6" t="s">
        <v>72</v>
      </c>
      <c r="R45" s="6">
        <v>3</v>
      </c>
      <c r="S45" s="6"/>
      <c r="T45" s="6"/>
      <c r="U45" s="6"/>
      <c r="V45" s="6"/>
      <c r="W45" s="6"/>
      <c r="X45" s="6"/>
      <c r="Y45" s="6" t="s">
        <v>72</v>
      </c>
      <c r="Z45" s="6">
        <v>15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4"/>
      <c r="AT45" s="4"/>
      <c r="AU45" s="4"/>
      <c r="AV45" s="4"/>
      <c r="AW45" s="4"/>
      <c r="AX45" s="6"/>
      <c r="AY45" s="6"/>
      <c r="AZ45" s="6"/>
      <c r="BA45" s="6"/>
      <c r="BB45" s="6"/>
      <c r="BC45" s="6"/>
      <c r="BD45" s="6"/>
      <c r="BE45" s="6"/>
      <c r="BF45" s="17"/>
      <c r="BG45" s="17"/>
      <c r="BH45" s="17"/>
      <c r="BI45" s="17"/>
      <c r="BJ45" s="17"/>
      <c r="BK45" s="17"/>
      <c r="BL45" s="17"/>
      <c r="BM45" s="17">
        <v>15</v>
      </c>
      <c r="BN45" s="17">
        <v>80</v>
      </c>
      <c r="BO45" s="17"/>
      <c r="BP45" s="17"/>
      <c r="BQ45" s="17"/>
      <c r="BR45" s="17">
        <v>35</v>
      </c>
      <c r="BS45" s="21"/>
      <c r="BT45" s="21"/>
      <c r="BU45" s="21"/>
      <c r="BV45" s="21"/>
      <c r="BW45" s="21"/>
      <c r="BX45" s="21"/>
      <c r="BY45" s="21"/>
      <c r="BZ45" s="21"/>
      <c r="CA45" s="21">
        <v>40</v>
      </c>
      <c r="CB45" s="21"/>
      <c r="CC45" s="21">
        <v>50</v>
      </c>
      <c r="CD45" s="6">
        <f t="shared" si="0"/>
        <v>220</v>
      </c>
      <c r="CE45" s="17">
        <v>40</v>
      </c>
      <c r="CF45" s="17"/>
      <c r="CG45" s="17">
        <v>55</v>
      </c>
      <c r="CH45" s="17"/>
      <c r="CI45" s="17"/>
      <c r="CJ45" s="17"/>
      <c r="CK45" s="6"/>
      <c r="CL45" s="7">
        <v>2</v>
      </c>
      <c r="CM45" s="6"/>
      <c r="CN45" s="6"/>
      <c r="CO45" s="6">
        <v>1</v>
      </c>
      <c r="CP45" s="6"/>
      <c r="CQ45" s="17">
        <v>12</v>
      </c>
      <c r="CR45" s="17"/>
      <c r="CS45" s="14"/>
      <c r="CT45" s="6"/>
      <c r="CU45" s="14"/>
      <c r="CV45" s="6"/>
      <c r="CW45" s="14"/>
      <c r="CX45" s="6"/>
      <c r="CY45" s="14"/>
      <c r="CZ45" s="6"/>
      <c r="DA45" s="6"/>
      <c r="DB45" s="6"/>
      <c r="DC45" s="6">
        <v>1</v>
      </c>
      <c r="DD45" s="6"/>
      <c r="DE45" s="6"/>
      <c r="DF45" s="6"/>
      <c r="DG45" s="6">
        <v>0</v>
      </c>
      <c r="DH45" s="6"/>
      <c r="DI45" s="6"/>
      <c r="DJ45" s="6"/>
      <c r="DK45" s="6"/>
      <c r="DL45" s="20">
        <v>25</v>
      </c>
      <c r="DM45" s="17"/>
      <c r="DN45" s="17">
        <v>45</v>
      </c>
      <c r="DO45" s="17"/>
      <c r="DP45" s="17"/>
      <c r="DQ45" s="17"/>
      <c r="DR45" s="17"/>
      <c r="DS45" s="6"/>
      <c r="DT45" s="6"/>
      <c r="DU45" s="17"/>
      <c r="DV45" s="17"/>
      <c r="DW45" s="17"/>
      <c r="DX45" s="17"/>
      <c r="DY45" s="17"/>
      <c r="DZ45" s="17"/>
      <c r="EA45" s="6"/>
      <c r="EB45" s="6" t="s">
        <v>31</v>
      </c>
      <c r="EC45" s="17"/>
      <c r="EF45" s="53">
        <f t="shared" si="8"/>
        <v>290</v>
      </c>
      <c r="EG45" s="53">
        <f t="shared" si="2"/>
        <v>75</v>
      </c>
      <c r="EH45" s="53">
        <f t="shared" si="3"/>
        <v>95</v>
      </c>
      <c r="EI45" s="53">
        <f t="shared" si="4"/>
        <v>120</v>
      </c>
      <c r="EJ45" s="53">
        <f t="shared" si="5"/>
        <v>15</v>
      </c>
      <c r="EK45" s="53">
        <f t="shared" si="6"/>
        <v>0</v>
      </c>
      <c r="EL45" s="53">
        <f t="shared" si="7"/>
        <v>0</v>
      </c>
    </row>
    <row r="46" spans="1:142" ht="14.25">
      <c r="A46" s="80"/>
      <c r="B46" s="82"/>
      <c r="C46" s="1" t="s">
        <v>167</v>
      </c>
      <c r="D46" s="4">
        <v>1</v>
      </c>
      <c r="E46" s="6">
        <v>353</v>
      </c>
      <c r="F46" s="6">
        <v>5</v>
      </c>
      <c r="H46" s="6"/>
      <c r="I46" s="4">
        <v>50</v>
      </c>
      <c r="J46" s="4"/>
      <c r="K46" s="4"/>
      <c r="L46" s="4">
        <v>3</v>
      </c>
      <c r="M46" s="4"/>
      <c r="N46" s="4"/>
      <c r="O46" s="4"/>
      <c r="P46" s="4"/>
      <c r="Q46" s="6"/>
      <c r="R46" s="6"/>
      <c r="S46" s="6"/>
      <c r="T46" s="6"/>
      <c r="U46" s="6"/>
      <c r="V46" s="6"/>
      <c r="W46" s="6"/>
      <c r="X46" s="6"/>
      <c r="Y46" s="6" t="s">
        <v>72</v>
      </c>
      <c r="Z46" s="6">
        <v>5</v>
      </c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4"/>
      <c r="AT46" s="4"/>
      <c r="AU46" s="4"/>
      <c r="AV46" s="4"/>
      <c r="AW46" s="4"/>
      <c r="AX46" s="6"/>
      <c r="AY46" s="6"/>
      <c r="AZ46" s="6"/>
      <c r="BA46" s="6"/>
      <c r="BB46" s="6"/>
      <c r="BC46" s="6"/>
      <c r="BD46" s="6"/>
      <c r="BE46" s="6"/>
      <c r="BF46" s="17"/>
      <c r="BG46" s="17"/>
      <c r="BH46" s="17"/>
      <c r="BI46" s="17"/>
      <c r="BJ46" s="17"/>
      <c r="BK46" s="17"/>
      <c r="BL46" s="17"/>
      <c r="BM46" s="17">
        <v>5</v>
      </c>
      <c r="BN46" s="17">
        <v>100</v>
      </c>
      <c r="BO46" s="17"/>
      <c r="BP46" s="17"/>
      <c r="BQ46" s="17"/>
      <c r="BR46" s="17">
        <v>63</v>
      </c>
      <c r="BS46" s="21"/>
      <c r="BT46" s="21"/>
      <c r="BU46" s="21"/>
      <c r="BV46" s="21"/>
      <c r="BW46" s="21"/>
      <c r="BX46" s="21"/>
      <c r="BY46" s="21"/>
      <c r="BZ46" s="21"/>
      <c r="CA46" s="21">
        <v>75</v>
      </c>
      <c r="CB46" s="21"/>
      <c r="CC46" s="21">
        <v>89</v>
      </c>
      <c r="CD46" s="6">
        <f t="shared" si="0"/>
        <v>332</v>
      </c>
      <c r="CE46" s="17">
        <v>95</v>
      </c>
      <c r="CF46" s="17"/>
      <c r="CG46" s="17">
        <v>15</v>
      </c>
      <c r="CH46" s="17"/>
      <c r="CI46" s="17"/>
      <c r="CJ46" s="17"/>
      <c r="CK46" s="6"/>
      <c r="CL46" s="6"/>
      <c r="CM46" s="6">
        <v>5</v>
      </c>
      <c r="CN46" s="6"/>
      <c r="CO46" s="6"/>
      <c r="CP46" s="6"/>
      <c r="CQ46" s="17">
        <v>12</v>
      </c>
      <c r="CR46" s="17"/>
      <c r="CS46" s="14" t="s">
        <v>89</v>
      </c>
      <c r="CT46" s="6">
        <v>1</v>
      </c>
      <c r="CU46" s="14"/>
      <c r="CV46" s="6"/>
      <c r="CW46" s="14"/>
      <c r="CX46" s="6"/>
      <c r="CY46" s="14"/>
      <c r="CZ46" s="6"/>
      <c r="DA46" s="6"/>
      <c r="DB46" s="6"/>
      <c r="DC46" s="6"/>
      <c r="DD46" s="6"/>
      <c r="DE46" s="6"/>
      <c r="DF46" s="6"/>
      <c r="DG46" s="6">
        <v>1</v>
      </c>
      <c r="DH46" s="6"/>
      <c r="DI46" s="6"/>
      <c r="DJ46" s="6"/>
      <c r="DK46" s="6"/>
      <c r="DL46" s="17">
        <v>15</v>
      </c>
      <c r="DM46" s="17"/>
      <c r="DN46" s="17">
        <v>11</v>
      </c>
      <c r="DO46" s="17"/>
      <c r="DP46" s="17"/>
      <c r="DQ46" s="17"/>
      <c r="DR46" s="17"/>
      <c r="DS46" s="6"/>
      <c r="DT46" s="6"/>
      <c r="DU46" s="17"/>
      <c r="DV46" s="17"/>
      <c r="DW46" s="17"/>
      <c r="DX46" s="17"/>
      <c r="DY46" s="17"/>
      <c r="DZ46" s="17"/>
      <c r="EA46" s="6"/>
      <c r="EB46" s="6" t="s">
        <v>31</v>
      </c>
      <c r="EC46" s="17"/>
      <c r="EF46" s="53">
        <f t="shared" si="8"/>
        <v>358</v>
      </c>
      <c r="EG46" s="53">
        <f t="shared" si="2"/>
        <v>88.25</v>
      </c>
      <c r="EH46" s="53">
        <f t="shared" si="3"/>
        <v>110</v>
      </c>
      <c r="EI46" s="53">
        <f t="shared" si="4"/>
        <v>175</v>
      </c>
      <c r="EJ46" s="53">
        <f t="shared" si="5"/>
        <v>5</v>
      </c>
      <c r="EK46" s="53">
        <f t="shared" si="6"/>
        <v>0</v>
      </c>
      <c r="EL46" s="53">
        <f t="shared" si="7"/>
        <v>0</v>
      </c>
    </row>
    <row r="47" spans="1:142" ht="14.25">
      <c r="A47" s="80"/>
      <c r="B47" s="82"/>
      <c r="C47" s="1" t="s">
        <v>168</v>
      </c>
      <c r="D47" s="4">
        <v>1</v>
      </c>
      <c r="E47" s="6">
        <v>575</v>
      </c>
      <c r="F47" s="6">
        <v>2</v>
      </c>
      <c r="G47" s="6"/>
      <c r="H47" s="6"/>
      <c r="I47" s="4">
        <v>25</v>
      </c>
      <c r="J47" s="4"/>
      <c r="K47" s="4"/>
      <c r="L47" s="4">
        <v>15</v>
      </c>
      <c r="M47" s="4"/>
      <c r="N47" s="4"/>
      <c r="O47" s="4"/>
      <c r="P47" s="4"/>
      <c r="Q47" s="6"/>
      <c r="R47" s="6"/>
      <c r="S47" s="6"/>
      <c r="T47" s="6"/>
      <c r="U47" s="6"/>
      <c r="V47" s="6"/>
      <c r="W47" s="6"/>
      <c r="X47" s="6"/>
      <c r="Y47" s="6" t="s">
        <v>72</v>
      </c>
      <c r="Z47" s="6">
        <v>5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4"/>
      <c r="AT47" s="4"/>
      <c r="AU47" s="4"/>
      <c r="AV47" s="4"/>
      <c r="AW47" s="4"/>
      <c r="AX47" s="6"/>
      <c r="AY47" s="6"/>
      <c r="AZ47" s="6"/>
      <c r="BA47" s="6"/>
      <c r="BB47" s="6"/>
      <c r="BC47" s="6"/>
      <c r="BD47" s="6"/>
      <c r="BE47" s="6"/>
      <c r="BF47" s="17"/>
      <c r="BG47" s="17"/>
      <c r="BH47" s="17"/>
      <c r="BI47" s="17"/>
      <c r="BJ47" s="17"/>
      <c r="BK47" s="17"/>
      <c r="BL47" s="17"/>
      <c r="BM47" s="17">
        <v>15</v>
      </c>
      <c r="BN47" s="17">
        <v>180</v>
      </c>
      <c r="BO47" s="17"/>
      <c r="BP47" s="17"/>
      <c r="BQ47" s="17"/>
      <c r="BR47" s="17">
        <v>59</v>
      </c>
      <c r="BS47" s="21"/>
      <c r="BT47" s="21"/>
      <c r="BU47" s="21"/>
      <c r="BV47" s="21"/>
      <c r="BW47" s="21"/>
      <c r="BX47" s="21"/>
      <c r="BY47" s="21"/>
      <c r="BZ47" s="21"/>
      <c r="CA47" s="21">
        <v>100</v>
      </c>
      <c r="CB47" s="21"/>
      <c r="CC47" s="21">
        <v>103</v>
      </c>
      <c r="CD47" s="6">
        <f t="shared" si="0"/>
        <v>457</v>
      </c>
      <c r="CE47" s="17">
        <v>50</v>
      </c>
      <c r="CF47" s="17"/>
      <c r="CG47" s="17">
        <v>130</v>
      </c>
      <c r="CH47" s="17"/>
      <c r="CI47" s="17"/>
      <c r="CJ47" s="17"/>
      <c r="CK47" s="6"/>
      <c r="CL47" s="6">
        <v>1</v>
      </c>
      <c r="CM47" s="6">
        <v>5</v>
      </c>
      <c r="CN47" s="6"/>
      <c r="CO47" s="6"/>
      <c r="CP47" s="6"/>
      <c r="CQ47" s="17">
        <v>13</v>
      </c>
      <c r="CR47" s="17"/>
      <c r="CS47" s="14"/>
      <c r="CT47" s="6"/>
      <c r="CU47" s="14"/>
      <c r="CV47" s="6"/>
      <c r="CW47" s="14"/>
      <c r="CX47" s="6"/>
      <c r="CY47" s="14"/>
      <c r="CZ47" s="6"/>
      <c r="DA47" s="14" t="s">
        <v>89</v>
      </c>
      <c r="DB47" s="6"/>
      <c r="DC47" s="6">
        <v>1</v>
      </c>
      <c r="DD47" s="6"/>
      <c r="DE47" s="6"/>
      <c r="DF47" s="6"/>
      <c r="DG47" s="6">
        <v>1</v>
      </c>
      <c r="DH47" s="6"/>
      <c r="DI47" s="6"/>
      <c r="DJ47" s="6"/>
      <c r="DK47" s="6"/>
      <c r="DL47" s="17">
        <v>53</v>
      </c>
      <c r="DM47" s="17"/>
      <c r="DN47" s="17">
        <v>65</v>
      </c>
      <c r="DO47" s="17"/>
      <c r="DP47" s="17"/>
      <c r="DQ47" s="17"/>
      <c r="DR47" s="17"/>
      <c r="DS47" s="6"/>
      <c r="DT47" s="6"/>
      <c r="DU47" s="17"/>
      <c r="DV47" s="17"/>
      <c r="DW47" s="17"/>
      <c r="DX47" s="17"/>
      <c r="DY47" s="17"/>
      <c r="DZ47" s="17"/>
      <c r="EA47" s="6"/>
      <c r="EB47" s="6" t="s">
        <v>31</v>
      </c>
      <c r="EC47" s="17"/>
      <c r="EF47" s="53">
        <f t="shared" si="8"/>
        <v>575</v>
      </c>
      <c r="EG47" s="53">
        <f t="shared" si="2"/>
        <v>143.75</v>
      </c>
      <c r="EH47" s="53">
        <f t="shared" si="3"/>
        <v>180</v>
      </c>
      <c r="EI47" s="53">
        <f t="shared" si="4"/>
        <v>280</v>
      </c>
      <c r="EJ47" s="53">
        <f t="shared" si="5"/>
        <v>15</v>
      </c>
      <c r="EK47" s="53">
        <f t="shared" si="6"/>
        <v>0</v>
      </c>
      <c r="EL47" s="53">
        <f t="shared" si="7"/>
        <v>0</v>
      </c>
    </row>
    <row r="48" spans="1:142" ht="14.25">
      <c r="A48" s="80"/>
      <c r="B48" s="82"/>
      <c r="C48" s="1" t="s">
        <v>169</v>
      </c>
      <c r="D48" s="4">
        <v>1</v>
      </c>
      <c r="E48" s="6">
        <v>350</v>
      </c>
      <c r="F48" s="6">
        <v>10</v>
      </c>
      <c r="G48" s="6"/>
      <c r="H48" s="6"/>
      <c r="I48" s="4"/>
      <c r="J48" s="4"/>
      <c r="K48" s="4"/>
      <c r="L48" s="4">
        <v>12</v>
      </c>
      <c r="M48" s="4"/>
      <c r="N48" s="4"/>
      <c r="O48" s="4"/>
      <c r="P48" s="4"/>
      <c r="Q48" s="6"/>
      <c r="R48" s="6"/>
      <c r="S48" s="6" t="s">
        <v>72</v>
      </c>
      <c r="T48" s="6">
        <v>5</v>
      </c>
      <c r="U48" s="6"/>
      <c r="V48" s="6"/>
      <c r="W48" s="6"/>
      <c r="X48" s="6"/>
      <c r="Y48" s="6" t="s">
        <v>72</v>
      </c>
      <c r="Z48" s="6">
        <v>10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4"/>
      <c r="AT48" s="4"/>
      <c r="AU48" s="4"/>
      <c r="AV48" s="4"/>
      <c r="AW48" s="4"/>
      <c r="AX48" s="6"/>
      <c r="AY48" s="6"/>
      <c r="AZ48" s="6"/>
      <c r="BA48" s="6"/>
      <c r="BB48" s="6"/>
      <c r="BC48" s="6"/>
      <c r="BD48" s="6"/>
      <c r="BE48" s="6"/>
      <c r="BF48" s="17"/>
      <c r="BG48" s="17"/>
      <c r="BH48" s="17"/>
      <c r="BI48" s="17"/>
      <c r="BJ48" s="17"/>
      <c r="BK48" s="17"/>
      <c r="BL48" s="17"/>
      <c r="BM48" s="17">
        <v>10</v>
      </c>
      <c r="BN48" s="17">
        <v>100</v>
      </c>
      <c r="BO48" s="17"/>
      <c r="BP48" s="17"/>
      <c r="BQ48" s="17"/>
      <c r="BR48" s="17">
        <v>65</v>
      </c>
      <c r="BS48" s="21"/>
      <c r="BT48" s="21"/>
      <c r="BU48" s="21"/>
      <c r="BV48" s="21"/>
      <c r="BW48" s="21"/>
      <c r="BX48" s="21"/>
      <c r="BY48" s="21"/>
      <c r="BZ48" s="21"/>
      <c r="CA48" s="21">
        <v>50</v>
      </c>
      <c r="CB48" s="21"/>
      <c r="CC48" s="21">
        <v>70</v>
      </c>
      <c r="CD48" s="6">
        <f t="shared" si="0"/>
        <v>295</v>
      </c>
      <c r="CE48" s="17">
        <v>30</v>
      </c>
      <c r="CF48" s="17">
        <v>5</v>
      </c>
      <c r="CG48" s="17">
        <v>6</v>
      </c>
      <c r="CH48" s="17">
        <v>6</v>
      </c>
      <c r="CI48" s="17"/>
      <c r="CJ48" s="17"/>
      <c r="CK48" s="6"/>
      <c r="CL48" s="6">
        <v>1</v>
      </c>
      <c r="CM48" s="6"/>
      <c r="CN48" s="6"/>
      <c r="CO48" s="6"/>
      <c r="CP48" s="6"/>
      <c r="CQ48" s="17">
        <v>7</v>
      </c>
      <c r="CR48" s="17">
        <v>1</v>
      </c>
      <c r="CS48" s="14"/>
      <c r="CT48" s="6"/>
      <c r="CU48" s="14"/>
      <c r="CV48" s="6"/>
      <c r="CW48" s="14"/>
      <c r="CX48" s="6"/>
      <c r="CY48" s="14"/>
      <c r="CZ48" s="6"/>
      <c r="DA48" s="6"/>
      <c r="DB48" s="6"/>
      <c r="DC48" s="6">
        <v>1</v>
      </c>
      <c r="DD48" s="6"/>
      <c r="DE48" s="6"/>
      <c r="DF48" s="6"/>
      <c r="DG48" s="6">
        <v>1</v>
      </c>
      <c r="DH48" s="6"/>
      <c r="DI48" s="6"/>
      <c r="DJ48" s="6"/>
      <c r="DK48" s="6"/>
      <c r="DL48" s="17">
        <v>30</v>
      </c>
      <c r="DN48" s="17">
        <v>25</v>
      </c>
      <c r="DO48" s="17"/>
      <c r="DP48" s="17"/>
      <c r="DQ48" s="17"/>
      <c r="DR48" s="17"/>
      <c r="DS48" s="6"/>
      <c r="DT48" s="6"/>
      <c r="DU48" s="17"/>
      <c r="DV48" s="17"/>
      <c r="DW48" s="17"/>
      <c r="DX48" s="17"/>
      <c r="DY48" s="17"/>
      <c r="DZ48" s="17"/>
      <c r="EA48" s="6"/>
      <c r="EB48" s="6" t="s">
        <v>31</v>
      </c>
      <c r="EC48" s="17"/>
      <c r="EF48" s="53">
        <f t="shared" si="8"/>
        <v>350</v>
      </c>
      <c r="EG48" s="53">
        <f t="shared" si="2"/>
        <v>87.5</v>
      </c>
      <c r="EH48" s="53">
        <f t="shared" si="3"/>
        <v>47</v>
      </c>
      <c r="EI48" s="53">
        <f t="shared" si="4"/>
        <v>150</v>
      </c>
      <c r="EJ48" s="53">
        <f t="shared" si="5"/>
        <v>10</v>
      </c>
      <c r="EK48" s="53">
        <f t="shared" si="6"/>
        <v>0</v>
      </c>
      <c r="EL48" s="53">
        <f t="shared" si="7"/>
        <v>0</v>
      </c>
    </row>
    <row r="49" spans="1:142" ht="28.5">
      <c r="A49" s="80"/>
      <c r="B49" s="82"/>
      <c r="C49" s="1" t="s">
        <v>170</v>
      </c>
      <c r="D49" s="4">
        <v>1</v>
      </c>
      <c r="E49" s="6">
        <v>750</v>
      </c>
      <c r="F49" s="6">
        <v>5</v>
      </c>
      <c r="G49" s="6"/>
      <c r="H49" s="6"/>
      <c r="I49" s="4">
        <v>100</v>
      </c>
      <c r="J49" s="4"/>
      <c r="K49" s="4"/>
      <c r="L49" s="4">
        <v>100</v>
      </c>
      <c r="M49" s="4"/>
      <c r="N49" s="4"/>
      <c r="O49" s="4"/>
      <c r="P49" s="4"/>
      <c r="Q49" s="6" t="s">
        <v>73</v>
      </c>
      <c r="R49" s="6">
        <v>1500</v>
      </c>
      <c r="S49" s="6"/>
      <c r="T49" s="6"/>
      <c r="U49" s="6"/>
      <c r="V49" s="6"/>
      <c r="W49" s="6"/>
      <c r="X49" s="6"/>
      <c r="Y49" s="6" t="s">
        <v>72</v>
      </c>
      <c r="Z49" s="6">
        <v>10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4"/>
      <c r="AT49" s="4"/>
      <c r="AU49" s="4"/>
      <c r="AV49" s="4"/>
      <c r="AW49" s="4"/>
      <c r="AX49" s="6"/>
      <c r="AY49" s="6"/>
      <c r="AZ49" s="6"/>
      <c r="BA49" s="6"/>
      <c r="BB49" s="6"/>
      <c r="BC49" s="6"/>
      <c r="BD49" s="6"/>
      <c r="BE49" s="6"/>
      <c r="BF49" s="17"/>
      <c r="BG49" s="17"/>
      <c r="BH49" s="17"/>
      <c r="BI49" s="17"/>
      <c r="BJ49" s="17"/>
      <c r="BK49" s="17"/>
      <c r="BL49" s="17"/>
      <c r="BM49" s="17">
        <v>10</v>
      </c>
      <c r="BN49" s="17">
        <v>250</v>
      </c>
      <c r="BO49" s="17"/>
      <c r="BP49" s="17"/>
      <c r="BQ49" s="17"/>
      <c r="BR49" s="17">
        <v>135</v>
      </c>
      <c r="BS49" s="21"/>
      <c r="BT49" s="21"/>
      <c r="BU49" s="21"/>
      <c r="BV49" s="21"/>
      <c r="BW49" s="21"/>
      <c r="BX49" s="21"/>
      <c r="BY49" s="21"/>
      <c r="BZ49" s="21"/>
      <c r="CA49" s="21">
        <v>200</v>
      </c>
      <c r="CB49" s="21"/>
      <c r="CC49" s="21">
        <v>104</v>
      </c>
      <c r="CD49" s="6">
        <f t="shared" si="0"/>
        <v>699</v>
      </c>
      <c r="CE49" s="17">
        <v>25</v>
      </c>
      <c r="CF49" s="17"/>
      <c r="CG49" s="17">
        <v>100</v>
      </c>
      <c r="CH49" s="17"/>
      <c r="CI49" s="17">
        <v>50</v>
      </c>
      <c r="CJ49" s="17"/>
      <c r="CK49" s="6"/>
      <c r="CL49" s="6">
        <v>1</v>
      </c>
      <c r="CM49" s="6"/>
      <c r="CN49" s="6"/>
      <c r="CO49" s="6">
        <v>1</v>
      </c>
      <c r="CP49" s="6"/>
      <c r="CQ49" s="17">
        <v>100</v>
      </c>
      <c r="CR49" s="17">
        <v>3</v>
      </c>
      <c r="CS49" s="14"/>
      <c r="CT49" s="6"/>
      <c r="CU49" s="14" t="s">
        <v>89</v>
      </c>
      <c r="CV49" s="6">
        <v>1</v>
      </c>
      <c r="CW49" s="14"/>
      <c r="CX49" s="6"/>
      <c r="CY49" s="14"/>
      <c r="CZ49" s="6"/>
      <c r="DA49" s="6"/>
      <c r="DB49" s="6"/>
      <c r="DC49" s="6">
        <v>1</v>
      </c>
      <c r="DD49" s="6"/>
      <c r="DE49" s="6"/>
      <c r="DF49" s="6"/>
      <c r="DG49" s="6">
        <v>1</v>
      </c>
      <c r="DH49" s="6"/>
      <c r="DI49" s="6"/>
      <c r="DJ49" s="6"/>
      <c r="DK49" s="6"/>
      <c r="DL49" s="17">
        <v>30</v>
      </c>
      <c r="DM49" s="17"/>
      <c r="DN49" s="17">
        <v>21</v>
      </c>
      <c r="DO49" s="17"/>
      <c r="DP49" s="17"/>
      <c r="DQ49" s="17"/>
      <c r="DR49" s="17"/>
      <c r="DS49" s="6"/>
      <c r="DT49" s="6"/>
      <c r="DU49" s="17"/>
      <c r="DV49" s="17"/>
      <c r="DW49" s="17"/>
      <c r="DX49" s="17"/>
      <c r="DY49" s="17"/>
      <c r="DZ49" s="17"/>
      <c r="EA49" s="6"/>
      <c r="EB49" s="6" t="s">
        <v>31</v>
      </c>
      <c r="EC49" s="17"/>
      <c r="EF49" s="53">
        <f t="shared" si="8"/>
        <v>750</v>
      </c>
      <c r="EG49" s="53">
        <f t="shared" si="2"/>
        <v>187.5</v>
      </c>
      <c r="EH49" s="53">
        <f t="shared" si="3"/>
        <v>175</v>
      </c>
      <c r="EI49" s="53">
        <f t="shared" si="4"/>
        <v>450</v>
      </c>
      <c r="EJ49" s="53">
        <f t="shared" si="5"/>
        <v>10</v>
      </c>
      <c r="EK49" s="53">
        <f t="shared" si="6"/>
        <v>0</v>
      </c>
      <c r="EL49" s="53">
        <f t="shared" si="7"/>
        <v>0</v>
      </c>
    </row>
    <row r="50" spans="1:142" ht="14.25">
      <c r="A50" s="81"/>
      <c r="B50" s="83"/>
      <c r="C50" s="1" t="s">
        <v>171</v>
      </c>
      <c r="D50" s="4">
        <v>1</v>
      </c>
      <c r="E50" s="6">
        <v>575</v>
      </c>
      <c r="F50" s="6">
        <v>6</v>
      </c>
      <c r="G50" s="6"/>
      <c r="H50" s="6"/>
      <c r="I50" s="4">
        <v>40</v>
      </c>
      <c r="J50" s="4"/>
      <c r="K50" s="4"/>
      <c r="L50" s="4"/>
      <c r="M50" s="4"/>
      <c r="N50" s="4"/>
      <c r="O50" s="4"/>
      <c r="P50" s="4"/>
      <c r="Q50" s="6" t="s">
        <v>72</v>
      </c>
      <c r="R50" s="6">
        <v>200</v>
      </c>
      <c r="S50" s="6"/>
      <c r="T50" s="6"/>
      <c r="U50" s="6"/>
      <c r="V50" s="6"/>
      <c r="W50" s="6"/>
      <c r="X50" s="6"/>
      <c r="Y50" s="6" t="s">
        <v>72</v>
      </c>
      <c r="Z50" s="6">
        <v>2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4">
        <v>3</v>
      </c>
      <c r="AT50" s="4"/>
      <c r="AU50" s="4"/>
      <c r="AV50" s="4">
        <v>2</v>
      </c>
      <c r="AW50" s="4"/>
      <c r="AX50" s="6"/>
      <c r="AY50" s="6"/>
      <c r="AZ50" s="6"/>
      <c r="BA50" s="6"/>
      <c r="BB50" s="6"/>
      <c r="BC50" s="6"/>
      <c r="BD50" s="6"/>
      <c r="BE50" s="6"/>
      <c r="BF50" s="17"/>
      <c r="BG50" s="17"/>
      <c r="BH50" s="17"/>
      <c r="BI50" s="17"/>
      <c r="BJ50" s="17"/>
      <c r="BK50" s="17"/>
      <c r="BL50" s="17"/>
      <c r="BM50" s="17">
        <v>15</v>
      </c>
      <c r="BN50" s="17">
        <v>200</v>
      </c>
      <c r="BO50" s="17">
        <v>5</v>
      </c>
      <c r="BP50" s="17"/>
      <c r="BQ50" s="17"/>
      <c r="BR50" s="17">
        <v>50</v>
      </c>
      <c r="BS50" s="21"/>
      <c r="BT50" s="21"/>
      <c r="BU50" s="21"/>
      <c r="BV50" s="21"/>
      <c r="BW50" s="21"/>
      <c r="BX50" s="21"/>
      <c r="BY50" s="21"/>
      <c r="BZ50" s="21"/>
      <c r="CA50" s="21">
        <v>100</v>
      </c>
      <c r="CB50" s="21"/>
      <c r="CC50" s="21">
        <v>143</v>
      </c>
      <c r="CD50" s="6">
        <f t="shared" si="0"/>
        <v>513</v>
      </c>
      <c r="CE50" s="17">
        <v>140</v>
      </c>
      <c r="CF50" s="17"/>
      <c r="CG50" s="17">
        <v>10</v>
      </c>
      <c r="CI50" s="17"/>
      <c r="CJ50" s="17"/>
      <c r="CK50" s="6"/>
      <c r="CL50" s="6">
        <v>2</v>
      </c>
      <c r="CM50" s="6"/>
      <c r="CN50" s="6"/>
      <c r="CO50" s="6"/>
      <c r="CP50" s="6"/>
      <c r="CQ50" s="17">
        <v>50</v>
      </c>
      <c r="CR50" s="17"/>
      <c r="CS50" s="14"/>
      <c r="CT50" s="6"/>
      <c r="CU50" s="14"/>
      <c r="CV50" s="6"/>
      <c r="CW50" s="14"/>
      <c r="CX50" s="6"/>
      <c r="CY50" s="14"/>
      <c r="CZ50" s="6"/>
      <c r="DA50" s="14" t="s">
        <v>89</v>
      </c>
      <c r="DB50" s="6"/>
      <c r="DC50" s="6">
        <v>1</v>
      </c>
      <c r="DD50" s="6"/>
      <c r="DE50" s="6"/>
      <c r="DF50" s="6"/>
      <c r="DG50" s="6">
        <v>1</v>
      </c>
      <c r="DH50" s="6"/>
      <c r="DI50" s="6"/>
      <c r="DJ50" s="6"/>
      <c r="DK50" s="6"/>
      <c r="DL50" s="17">
        <v>30</v>
      </c>
      <c r="DN50" s="17">
        <v>28</v>
      </c>
      <c r="DO50" s="17"/>
      <c r="DP50" s="17"/>
      <c r="DQ50" s="17"/>
      <c r="DR50" s="17"/>
      <c r="DS50" s="6"/>
      <c r="DT50" s="6"/>
      <c r="DU50" s="17"/>
      <c r="DV50" s="17"/>
      <c r="DW50" s="17"/>
      <c r="DX50" s="17"/>
      <c r="DY50" s="17"/>
      <c r="DZ50" s="17"/>
      <c r="EA50" s="6"/>
      <c r="EB50" s="6" t="s">
        <v>31</v>
      </c>
      <c r="EC50" s="17"/>
      <c r="EF50" s="53">
        <f t="shared" si="8"/>
        <v>571</v>
      </c>
      <c r="EG50" s="53">
        <f t="shared" si="2"/>
        <v>143.75</v>
      </c>
      <c r="EH50" s="53">
        <f t="shared" si="3"/>
        <v>150</v>
      </c>
      <c r="EI50" s="53">
        <f t="shared" si="4"/>
        <v>300</v>
      </c>
      <c r="EJ50" s="53">
        <f t="shared" si="5"/>
        <v>15</v>
      </c>
      <c r="EK50" s="53">
        <f t="shared" si="6"/>
        <v>0</v>
      </c>
      <c r="EL50" s="53">
        <f t="shared" si="7"/>
        <v>0</v>
      </c>
    </row>
    <row r="51" spans="1:142" ht="71.25">
      <c r="A51" s="1">
        <v>7</v>
      </c>
      <c r="B51" s="37" t="s">
        <v>172</v>
      </c>
      <c r="C51" s="1" t="s">
        <v>172</v>
      </c>
      <c r="D51" s="4">
        <v>1</v>
      </c>
      <c r="E51" s="12">
        <v>2080</v>
      </c>
      <c r="F51" s="6">
        <v>22</v>
      </c>
      <c r="G51" s="6"/>
      <c r="H51" s="6"/>
      <c r="I51" s="4">
        <v>10</v>
      </c>
      <c r="J51" s="4"/>
      <c r="K51" s="4"/>
      <c r="L51" s="4">
        <v>15</v>
      </c>
      <c r="M51" s="4"/>
      <c r="N51" s="4"/>
      <c r="O51" s="4"/>
      <c r="P51" s="4"/>
      <c r="Q51" s="6" t="s">
        <v>73</v>
      </c>
      <c r="R51" s="6">
        <v>2500</v>
      </c>
      <c r="S51" s="6"/>
      <c r="T51" s="6"/>
      <c r="U51" s="6" t="s">
        <v>73</v>
      </c>
      <c r="V51" s="6">
        <v>100</v>
      </c>
      <c r="W51" s="6"/>
      <c r="X51" s="6"/>
      <c r="Y51" s="6"/>
      <c r="Z51" s="6"/>
      <c r="AA51" s="6"/>
      <c r="AB51" s="6"/>
      <c r="AC51" s="6" t="s">
        <v>73</v>
      </c>
      <c r="AD51" s="6">
        <v>25</v>
      </c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 t="s">
        <v>73</v>
      </c>
      <c r="AR51" s="6">
        <v>20</v>
      </c>
      <c r="AS51" s="4">
        <v>3</v>
      </c>
      <c r="AT51" s="4"/>
      <c r="AU51" s="4"/>
      <c r="AV51" s="4">
        <v>10</v>
      </c>
      <c r="AW51" s="4">
        <v>6000</v>
      </c>
      <c r="AX51" s="6"/>
      <c r="AY51" s="6"/>
      <c r="AZ51" s="6"/>
      <c r="BA51" s="6"/>
      <c r="BB51" s="6"/>
      <c r="BC51" s="6"/>
      <c r="BD51" s="6"/>
      <c r="BE51" s="6"/>
      <c r="BF51" s="17"/>
      <c r="BG51" s="17"/>
      <c r="BH51" s="17"/>
      <c r="BI51" s="17"/>
      <c r="BJ51" s="17"/>
      <c r="BK51" s="17"/>
      <c r="BL51" s="17">
        <v>4</v>
      </c>
      <c r="BM51" s="17">
        <v>150</v>
      </c>
      <c r="BN51" s="17">
        <v>960</v>
      </c>
      <c r="BO51" s="17"/>
      <c r="BP51" s="17"/>
      <c r="BQ51" s="17"/>
      <c r="BR51" s="17">
        <v>220</v>
      </c>
      <c r="BS51" s="36"/>
      <c r="BT51" s="36"/>
      <c r="BU51" s="36"/>
      <c r="BV51" s="36"/>
      <c r="BW51" s="36"/>
      <c r="BX51" s="36"/>
      <c r="BY51" s="36"/>
      <c r="BZ51" s="36"/>
      <c r="CA51" s="36">
        <v>654</v>
      </c>
      <c r="CB51" s="36"/>
      <c r="CC51" s="36">
        <v>25</v>
      </c>
      <c r="CD51" s="6">
        <f t="shared" si="0"/>
        <v>2013</v>
      </c>
      <c r="CE51" s="17">
        <v>232</v>
      </c>
      <c r="CF51" s="17">
        <v>15</v>
      </c>
      <c r="CG51" s="17">
        <v>89</v>
      </c>
      <c r="CH51" s="17">
        <v>0</v>
      </c>
      <c r="CI51" s="17">
        <v>85</v>
      </c>
      <c r="CJ51" s="17"/>
      <c r="CK51" s="6"/>
      <c r="CL51" s="6"/>
      <c r="CM51" s="6"/>
      <c r="CN51" s="6"/>
      <c r="CO51" s="6"/>
      <c r="CP51" s="6">
        <v>4</v>
      </c>
      <c r="CQ51" s="17">
        <v>15</v>
      </c>
      <c r="CR51" s="17">
        <v>4</v>
      </c>
      <c r="CS51" s="14" t="s">
        <v>89</v>
      </c>
      <c r="CT51" s="6">
        <v>1</v>
      </c>
      <c r="CU51" s="14"/>
      <c r="CV51" s="6">
        <v>0</v>
      </c>
      <c r="CW51" s="14"/>
      <c r="CX51" s="6">
        <v>0</v>
      </c>
      <c r="CY51" s="14"/>
      <c r="CZ51" s="6">
        <v>0</v>
      </c>
      <c r="DA51" s="6">
        <v>1</v>
      </c>
      <c r="DB51" s="6">
        <v>1</v>
      </c>
      <c r="DC51" s="6">
        <v>0</v>
      </c>
      <c r="DD51" s="6">
        <v>0</v>
      </c>
      <c r="DE51" s="6">
        <v>0</v>
      </c>
      <c r="DF51" s="6">
        <v>0</v>
      </c>
      <c r="DG51" s="6">
        <v>1</v>
      </c>
      <c r="DH51" s="6">
        <v>0</v>
      </c>
      <c r="DI51" s="6">
        <v>0</v>
      </c>
      <c r="DJ51" s="6">
        <v>0</v>
      </c>
      <c r="DK51" s="6">
        <v>0</v>
      </c>
      <c r="DL51" s="17">
        <v>53</v>
      </c>
      <c r="DM51" s="17"/>
      <c r="DN51" s="17">
        <v>697</v>
      </c>
      <c r="DO51" s="17" t="s">
        <v>31</v>
      </c>
      <c r="DP51" s="17" t="s">
        <v>31</v>
      </c>
      <c r="DQ51" s="17" t="s">
        <v>31</v>
      </c>
      <c r="DR51" s="17" t="s">
        <v>31</v>
      </c>
      <c r="DS51" s="6"/>
      <c r="DT51" s="6" t="s">
        <v>223</v>
      </c>
      <c r="DU51" s="17" t="s">
        <v>30</v>
      </c>
      <c r="DV51" s="17"/>
      <c r="DW51" s="17" t="s">
        <v>30</v>
      </c>
      <c r="DX51" s="17" t="s">
        <v>30</v>
      </c>
      <c r="DY51" s="17"/>
      <c r="DZ51" s="17"/>
      <c r="EA51" s="6"/>
      <c r="EB51" s="6" t="s">
        <v>30</v>
      </c>
      <c r="EC51" s="42" t="s">
        <v>224</v>
      </c>
      <c r="EF51" s="53">
        <f t="shared" si="8"/>
        <v>2763</v>
      </c>
      <c r="EG51" s="53">
        <f t="shared" si="2"/>
        <v>520</v>
      </c>
      <c r="EH51" s="53">
        <f t="shared" si="3"/>
        <v>421</v>
      </c>
      <c r="EI51" s="53">
        <f t="shared" si="4"/>
        <v>1614</v>
      </c>
      <c r="EJ51" s="53">
        <f t="shared" si="5"/>
        <v>150</v>
      </c>
      <c r="EK51" s="53">
        <f t="shared" si="6"/>
        <v>0</v>
      </c>
      <c r="EL51" s="53">
        <f t="shared" si="7"/>
        <v>0</v>
      </c>
    </row>
    <row r="52" spans="1:142" ht="85.5">
      <c r="A52" s="67">
        <v>8</v>
      </c>
      <c r="B52" s="44" t="s">
        <v>173</v>
      </c>
      <c r="C52" s="1" t="s">
        <v>174</v>
      </c>
      <c r="D52" s="4">
        <v>1</v>
      </c>
      <c r="E52" s="6">
        <v>1762</v>
      </c>
      <c r="F52" s="6">
        <v>18</v>
      </c>
      <c r="G52" s="6"/>
      <c r="H52" s="6"/>
      <c r="I52" s="4">
        <v>200</v>
      </c>
      <c r="J52" s="4"/>
      <c r="K52" s="4"/>
      <c r="L52" s="4">
        <v>125</v>
      </c>
      <c r="M52" s="4">
        <v>150</v>
      </c>
      <c r="N52" s="4">
        <v>50</v>
      </c>
      <c r="O52" s="4">
        <v>20</v>
      </c>
      <c r="P52" s="4">
        <v>10</v>
      </c>
      <c r="Q52" s="6" t="s">
        <v>72</v>
      </c>
      <c r="R52" s="6">
        <v>20</v>
      </c>
      <c r="S52" s="6"/>
      <c r="T52" s="6"/>
      <c r="U52" s="6" t="s">
        <v>72</v>
      </c>
      <c r="V52" s="6">
        <v>25</v>
      </c>
      <c r="W52" s="6"/>
      <c r="X52" s="6"/>
      <c r="Y52" s="6"/>
      <c r="Z52" s="6"/>
      <c r="AA52" s="6"/>
      <c r="AB52" s="6"/>
      <c r="AC52" s="6" t="s">
        <v>73</v>
      </c>
      <c r="AD52" s="6">
        <v>6</v>
      </c>
      <c r="AE52" s="6" t="s">
        <v>73</v>
      </c>
      <c r="AF52" s="6">
        <v>2</v>
      </c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 t="s">
        <v>73</v>
      </c>
      <c r="AR52" s="6">
        <v>12</v>
      </c>
      <c r="AS52" s="4">
        <v>10</v>
      </c>
      <c r="AT52" s="4"/>
      <c r="AU52" s="4">
        <v>6</v>
      </c>
      <c r="AV52" s="4">
        <v>3</v>
      </c>
      <c r="AW52" s="4"/>
      <c r="AX52" s="6"/>
      <c r="AY52" s="6"/>
      <c r="AZ52" s="6"/>
      <c r="BA52" s="6"/>
      <c r="BB52" s="6"/>
      <c r="BC52" s="6"/>
      <c r="BD52" s="6"/>
      <c r="BE52" s="6"/>
      <c r="BF52" s="17"/>
      <c r="BG52" s="17"/>
      <c r="BH52" s="17"/>
      <c r="BI52" s="17"/>
      <c r="BJ52" s="17"/>
      <c r="BK52" s="17"/>
      <c r="BL52" s="17">
        <v>3</v>
      </c>
      <c r="BM52" s="17">
        <v>60</v>
      </c>
      <c r="BN52" s="17">
        <v>610</v>
      </c>
      <c r="BO52" s="17"/>
      <c r="BP52" s="17"/>
      <c r="BQ52" s="17"/>
      <c r="BR52" s="20">
        <v>10</v>
      </c>
      <c r="BS52" s="36"/>
      <c r="BT52" s="36"/>
      <c r="BU52" s="36"/>
      <c r="BV52" s="36"/>
      <c r="BW52" s="36"/>
      <c r="BX52" s="36"/>
      <c r="BY52" s="36"/>
      <c r="BZ52" s="36"/>
      <c r="CA52" s="36">
        <v>325</v>
      </c>
      <c r="CB52" s="36"/>
      <c r="CC52" s="36">
        <v>13</v>
      </c>
      <c r="CD52" s="6">
        <f t="shared" si="0"/>
        <v>1021</v>
      </c>
      <c r="CE52" s="17">
        <v>15</v>
      </c>
      <c r="CF52" s="17">
        <v>120</v>
      </c>
      <c r="CG52" s="17">
        <v>80</v>
      </c>
      <c r="CH52" s="17">
        <v>20</v>
      </c>
      <c r="CI52" s="17">
        <v>22</v>
      </c>
      <c r="CJ52" s="17"/>
      <c r="CK52" s="6"/>
      <c r="CL52" s="6"/>
      <c r="CM52" s="6"/>
      <c r="CN52" s="6"/>
      <c r="CO52" s="6"/>
      <c r="CP52" s="6">
        <v>4</v>
      </c>
      <c r="CQ52" s="17">
        <v>40</v>
      </c>
      <c r="CR52" s="17">
        <v>2</v>
      </c>
      <c r="CS52" s="14" t="s">
        <v>89</v>
      </c>
      <c r="CT52" s="6">
        <v>1</v>
      </c>
      <c r="CU52" s="14"/>
      <c r="CV52" s="6">
        <v>0</v>
      </c>
      <c r="CW52" s="14"/>
      <c r="CX52" s="6">
        <v>0</v>
      </c>
      <c r="CY52" s="14"/>
      <c r="CZ52" s="6">
        <v>0</v>
      </c>
      <c r="DA52" s="6">
        <v>1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17">
        <v>27</v>
      </c>
      <c r="DM52" s="17"/>
      <c r="DN52" s="17">
        <v>443</v>
      </c>
      <c r="DO52" s="17" t="s">
        <v>31</v>
      </c>
      <c r="DP52" s="17" t="s">
        <v>31</v>
      </c>
      <c r="DQ52" s="17" t="s">
        <v>31</v>
      </c>
      <c r="DR52" s="17" t="s">
        <v>31</v>
      </c>
      <c r="DS52" s="6"/>
      <c r="DT52" s="6" t="s">
        <v>223</v>
      </c>
      <c r="DU52" s="17" t="s">
        <v>30</v>
      </c>
      <c r="DV52" s="17"/>
      <c r="DW52" s="17" t="s">
        <v>30</v>
      </c>
      <c r="DX52" s="17" t="s">
        <v>30</v>
      </c>
      <c r="DY52" s="17"/>
      <c r="DZ52" s="17"/>
      <c r="EA52" s="6" t="s">
        <v>30</v>
      </c>
      <c r="EB52" s="43"/>
      <c r="EC52" s="17" t="s">
        <v>225</v>
      </c>
      <c r="EF52" s="53">
        <f t="shared" si="8"/>
        <v>1491</v>
      </c>
      <c r="EG52" s="53">
        <f t="shared" si="2"/>
        <v>440.5</v>
      </c>
      <c r="EH52" s="53">
        <f t="shared" si="3"/>
        <v>257</v>
      </c>
      <c r="EI52" s="53">
        <f t="shared" si="4"/>
        <v>935</v>
      </c>
      <c r="EJ52" s="53">
        <f t="shared" si="5"/>
        <v>60</v>
      </c>
      <c r="EK52" s="53">
        <f t="shared" si="6"/>
        <v>0</v>
      </c>
      <c r="EL52" s="53">
        <f t="shared" si="7"/>
        <v>0</v>
      </c>
    </row>
    <row r="53" spans="1:142" ht="42.75">
      <c r="A53" s="68"/>
      <c r="B53" s="54"/>
      <c r="C53" s="1" t="s">
        <v>175</v>
      </c>
      <c r="D53" s="4">
        <v>4</v>
      </c>
      <c r="E53" s="12">
        <v>580</v>
      </c>
      <c r="F53" s="6">
        <v>4</v>
      </c>
      <c r="G53" s="6"/>
      <c r="H53" s="6"/>
      <c r="I53" s="4">
        <v>45</v>
      </c>
      <c r="J53" s="4"/>
      <c r="K53" s="4"/>
      <c r="L53" s="4"/>
      <c r="M53" s="4"/>
      <c r="N53" s="4">
        <v>50</v>
      </c>
      <c r="O53" s="4">
        <v>50</v>
      </c>
      <c r="P53" s="4">
        <v>35</v>
      </c>
      <c r="Q53" s="6" t="s">
        <v>72</v>
      </c>
      <c r="R53" s="6">
        <v>50</v>
      </c>
      <c r="S53" s="6"/>
      <c r="T53" s="6"/>
      <c r="U53" s="6" t="s">
        <v>72</v>
      </c>
      <c r="V53" s="6">
        <v>25</v>
      </c>
      <c r="W53" s="6"/>
      <c r="X53" s="6"/>
      <c r="Y53" s="6"/>
      <c r="Z53" s="6"/>
      <c r="AA53" s="6"/>
      <c r="AB53" s="6"/>
      <c r="AC53" s="6" t="s">
        <v>73</v>
      </c>
      <c r="AD53" s="6">
        <v>5</v>
      </c>
      <c r="AE53" s="6" t="s">
        <v>73</v>
      </c>
      <c r="AF53" s="6">
        <v>2</v>
      </c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 t="s">
        <v>73</v>
      </c>
      <c r="AR53" s="6">
        <v>13</v>
      </c>
      <c r="AS53" s="4"/>
      <c r="AT53" s="4"/>
      <c r="AU53" s="4">
        <v>3</v>
      </c>
      <c r="AV53" s="4">
        <v>15</v>
      </c>
      <c r="AW53" s="4">
        <v>6000</v>
      </c>
      <c r="AX53" s="6"/>
      <c r="AY53" s="6"/>
      <c r="AZ53" s="6">
        <v>2</v>
      </c>
      <c r="BA53" s="6">
        <v>35</v>
      </c>
      <c r="BB53" s="6"/>
      <c r="BC53" s="6">
        <v>2</v>
      </c>
      <c r="BD53" s="6">
        <v>76</v>
      </c>
      <c r="BE53" s="6"/>
      <c r="BF53" s="17">
        <v>35</v>
      </c>
      <c r="BG53" s="17"/>
      <c r="BH53" s="17">
        <v>87</v>
      </c>
      <c r="BI53" s="17"/>
      <c r="BJ53" s="17"/>
      <c r="BK53" s="17"/>
      <c r="BL53" s="17">
        <v>1</v>
      </c>
      <c r="BM53" s="17">
        <v>43</v>
      </c>
      <c r="BN53" s="17">
        <v>155</v>
      </c>
      <c r="BO53" s="17"/>
      <c r="BP53" s="17"/>
      <c r="BQ53" s="17">
        <v>1</v>
      </c>
      <c r="BR53" s="17">
        <v>50</v>
      </c>
      <c r="BS53" s="36"/>
      <c r="BT53" s="36"/>
      <c r="BU53" s="36"/>
      <c r="BV53" s="36"/>
      <c r="BW53" s="36"/>
      <c r="BX53" s="36"/>
      <c r="BY53" s="36"/>
      <c r="BZ53" s="36"/>
      <c r="CA53" s="36">
        <v>127</v>
      </c>
      <c r="CB53" s="36"/>
      <c r="CC53" s="36">
        <v>14</v>
      </c>
      <c r="CD53" s="6">
        <f t="shared" si="0"/>
        <v>513</v>
      </c>
      <c r="CE53" s="17">
        <v>5</v>
      </c>
      <c r="CF53" s="17">
        <v>20</v>
      </c>
      <c r="CG53" s="17">
        <v>9</v>
      </c>
      <c r="CH53" s="17"/>
      <c r="CI53" s="17"/>
      <c r="CJ53" s="17"/>
      <c r="CK53" s="6"/>
      <c r="CL53" s="6"/>
      <c r="CM53" s="6"/>
      <c r="CN53" s="6"/>
      <c r="CO53" s="6"/>
      <c r="CP53" s="6"/>
      <c r="CQ53" s="17">
        <v>75</v>
      </c>
      <c r="CR53" s="17">
        <v>1</v>
      </c>
      <c r="CS53" s="14"/>
      <c r="CT53" s="6"/>
      <c r="CU53" s="14"/>
      <c r="CV53" s="6">
        <v>0</v>
      </c>
      <c r="CW53" s="14"/>
      <c r="CX53" s="6">
        <v>0</v>
      </c>
      <c r="CY53" s="14"/>
      <c r="CZ53" s="6">
        <v>0</v>
      </c>
      <c r="DA53" s="6">
        <v>1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17"/>
      <c r="DM53" s="17"/>
      <c r="DN53" s="17"/>
      <c r="DO53" s="17" t="s">
        <v>31</v>
      </c>
      <c r="DP53" s="17" t="s">
        <v>31</v>
      </c>
      <c r="DQ53" s="17" t="s">
        <v>31</v>
      </c>
      <c r="DR53" s="17" t="s">
        <v>31</v>
      </c>
      <c r="DS53" s="6"/>
      <c r="DT53" s="6" t="s">
        <v>223</v>
      </c>
      <c r="DU53" s="17" t="s">
        <v>30</v>
      </c>
      <c r="DV53" s="17"/>
      <c r="DW53" s="17" t="s">
        <v>30</v>
      </c>
      <c r="DX53" s="17" t="s">
        <v>30</v>
      </c>
      <c r="DY53" s="17"/>
      <c r="DZ53" s="17"/>
      <c r="EA53" s="6"/>
      <c r="EB53" s="6"/>
      <c r="EC53" s="17" t="s">
        <v>226</v>
      </c>
      <c r="EF53" s="53">
        <f t="shared" si="8"/>
        <v>513</v>
      </c>
      <c r="EG53" s="53">
        <f t="shared" si="2"/>
        <v>145</v>
      </c>
      <c r="EH53" s="53">
        <f t="shared" si="3"/>
        <v>34</v>
      </c>
      <c r="EI53" s="53">
        <f t="shared" si="4"/>
        <v>282</v>
      </c>
      <c r="EJ53" s="53">
        <f t="shared" si="5"/>
        <v>43</v>
      </c>
      <c r="EK53" s="53">
        <f t="shared" si="6"/>
        <v>35</v>
      </c>
      <c r="EL53" s="53">
        <f t="shared" si="7"/>
        <v>87</v>
      </c>
    </row>
    <row r="54" spans="1:142" ht="42.75">
      <c r="A54" s="69">
        <v>9</v>
      </c>
      <c r="B54" s="59" t="s">
        <v>176</v>
      </c>
      <c r="C54" s="1" t="s">
        <v>176</v>
      </c>
      <c r="D54" s="4">
        <v>1</v>
      </c>
      <c r="E54" s="6">
        <v>1800</v>
      </c>
      <c r="F54" s="6">
        <v>12</v>
      </c>
      <c r="G54" s="6"/>
      <c r="H54" s="6"/>
      <c r="I54" s="4">
        <v>180</v>
      </c>
      <c r="J54" s="4"/>
      <c r="K54" s="4"/>
      <c r="L54" s="4">
        <v>5</v>
      </c>
      <c r="M54" s="4"/>
      <c r="N54" s="4"/>
      <c r="O54" s="4"/>
      <c r="P54" s="4"/>
      <c r="Q54" s="6" t="s">
        <v>73</v>
      </c>
      <c r="R54" s="6">
        <v>250</v>
      </c>
      <c r="S54" s="6"/>
      <c r="T54" s="6"/>
      <c r="U54" s="6" t="s">
        <v>73</v>
      </c>
      <c r="V54" s="6">
        <v>200</v>
      </c>
      <c r="W54" s="6"/>
      <c r="X54" s="6"/>
      <c r="Y54" s="6" t="s">
        <v>72</v>
      </c>
      <c r="Z54" s="6">
        <v>10</v>
      </c>
      <c r="AA54" s="6"/>
      <c r="AB54" s="6"/>
      <c r="AC54" s="6" t="s">
        <v>73</v>
      </c>
      <c r="AD54" s="6">
        <v>12</v>
      </c>
      <c r="AE54" s="6"/>
      <c r="AF54" s="6"/>
      <c r="AG54" s="6"/>
      <c r="AH54" s="6"/>
      <c r="AI54" s="6"/>
      <c r="AJ54" s="6"/>
      <c r="AK54" s="6"/>
      <c r="AL54" s="6">
        <v>4</v>
      </c>
      <c r="AM54" s="6"/>
      <c r="AN54" s="6"/>
      <c r="AO54" s="6"/>
      <c r="AP54" s="6"/>
      <c r="AQ54" s="6" t="s">
        <v>73</v>
      </c>
      <c r="AR54" s="6">
        <v>15</v>
      </c>
      <c r="AS54" s="4">
        <v>20</v>
      </c>
      <c r="AT54" s="4"/>
      <c r="AU54" s="4"/>
      <c r="AV54" s="5">
        <v>12</v>
      </c>
      <c r="AW54" s="4">
        <v>3000</v>
      </c>
      <c r="AX54" s="6"/>
      <c r="AY54" s="6"/>
      <c r="AZ54" s="6"/>
      <c r="BA54" s="6"/>
      <c r="BB54" s="6"/>
      <c r="BC54" s="6"/>
      <c r="BD54" s="6"/>
      <c r="BE54" s="6"/>
      <c r="BF54" s="17"/>
      <c r="BG54" s="17"/>
      <c r="BH54" s="17"/>
      <c r="BI54" s="17"/>
      <c r="BJ54" s="17"/>
      <c r="BK54" s="17"/>
      <c r="BL54" s="17">
        <v>1</v>
      </c>
      <c r="BM54" s="17">
        <v>82</v>
      </c>
      <c r="BN54" s="17">
        <v>180</v>
      </c>
      <c r="BO54" s="17"/>
      <c r="BP54" s="17"/>
      <c r="BQ54" s="17"/>
      <c r="BR54" s="17">
        <v>24</v>
      </c>
      <c r="BS54" s="36"/>
      <c r="BT54" s="36"/>
      <c r="BU54" s="36"/>
      <c r="BV54" s="36"/>
      <c r="BW54" s="36"/>
      <c r="BX54" s="36"/>
      <c r="BY54" s="36"/>
      <c r="BZ54" s="36"/>
      <c r="CA54" s="36">
        <v>160</v>
      </c>
      <c r="CB54" s="36"/>
      <c r="CC54" s="36">
        <v>30</v>
      </c>
      <c r="CD54" s="6">
        <f t="shared" si="0"/>
        <v>477</v>
      </c>
      <c r="CE54" s="17">
        <v>300</v>
      </c>
      <c r="CF54" s="17">
        <v>20</v>
      </c>
      <c r="CG54" s="17">
        <v>220</v>
      </c>
      <c r="CH54" s="17"/>
      <c r="CI54" s="17"/>
      <c r="CJ54" s="17"/>
      <c r="CK54" s="6"/>
      <c r="CL54" s="6"/>
      <c r="CM54" s="6">
        <v>4</v>
      </c>
      <c r="CN54" s="6"/>
      <c r="CO54" s="6"/>
      <c r="CP54" s="6">
        <v>6</v>
      </c>
      <c r="CQ54" s="17">
        <v>28</v>
      </c>
      <c r="CR54" s="17">
        <v>1</v>
      </c>
      <c r="CS54" s="14" t="s">
        <v>89</v>
      </c>
      <c r="CT54" s="6">
        <v>1</v>
      </c>
      <c r="CU54" s="14"/>
      <c r="CV54" s="6">
        <v>0</v>
      </c>
      <c r="CW54" s="14"/>
      <c r="CX54" s="6">
        <v>0</v>
      </c>
      <c r="CY54" s="14"/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1</v>
      </c>
      <c r="DI54" s="6">
        <v>0</v>
      </c>
      <c r="DJ54" s="6">
        <v>0</v>
      </c>
      <c r="DK54" s="6">
        <v>0</v>
      </c>
      <c r="DL54" s="17">
        <v>32</v>
      </c>
      <c r="DM54" s="17"/>
      <c r="DN54" s="17"/>
      <c r="DO54" s="17" t="s">
        <v>31</v>
      </c>
      <c r="DP54" s="17" t="s">
        <v>31</v>
      </c>
      <c r="DQ54" s="17" t="s">
        <v>31</v>
      </c>
      <c r="DR54" s="17" t="s">
        <v>31</v>
      </c>
      <c r="DS54" s="6"/>
      <c r="DT54" s="6" t="s">
        <v>223</v>
      </c>
      <c r="DU54" s="17" t="s">
        <v>30</v>
      </c>
      <c r="DV54" s="17"/>
      <c r="DW54" s="17" t="s">
        <v>30</v>
      </c>
      <c r="DX54" s="17" t="s">
        <v>30</v>
      </c>
      <c r="DY54" s="17"/>
      <c r="DZ54" s="17"/>
      <c r="EA54" s="6" t="s">
        <v>30</v>
      </c>
      <c r="EB54" s="6"/>
      <c r="EC54" s="17" t="s">
        <v>218</v>
      </c>
      <c r="EF54" s="53">
        <f t="shared" si="8"/>
        <v>509</v>
      </c>
      <c r="EG54" s="53">
        <f t="shared" si="2"/>
        <v>450</v>
      </c>
      <c r="EH54" s="53">
        <f t="shared" si="3"/>
        <v>540</v>
      </c>
      <c r="EI54" s="53">
        <f t="shared" si="4"/>
        <v>340</v>
      </c>
      <c r="EJ54" s="53">
        <f t="shared" si="5"/>
        <v>82</v>
      </c>
      <c r="EK54" s="53">
        <f t="shared" si="6"/>
        <v>0</v>
      </c>
      <c r="EL54" s="53">
        <f t="shared" si="7"/>
        <v>0</v>
      </c>
    </row>
    <row r="55" spans="1:142" ht="42.75">
      <c r="A55" s="70"/>
      <c r="B55" s="61"/>
      <c r="C55" s="1" t="s">
        <v>177</v>
      </c>
      <c r="D55" s="4">
        <v>1</v>
      </c>
      <c r="E55" s="6">
        <v>5020</v>
      </c>
      <c r="F55" s="6">
        <v>10</v>
      </c>
      <c r="G55" s="6"/>
      <c r="H55" s="6"/>
      <c r="I55" s="4">
        <v>100</v>
      </c>
      <c r="J55" s="4"/>
      <c r="K55" s="4"/>
      <c r="L55" s="4">
        <v>5</v>
      </c>
      <c r="M55" s="4"/>
      <c r="N55" s="4"/>
      <c r="O55" s="4"/>
      <c r="P55" s="4"/>
      <c r="Q55" s="6" t="s">
        <v>73</v>
      </c>
      <c r="R55" s="6">
        <v>4000</v>
      </c>
      <c r="S55" s="6"/>
      <c r="T55" s="6"/>
      <c r="U55" s="6" t="s">
        <v>73</v>
      </c>
      <c r="V55" s="6">
        <v>1000</v>
      </c>
      <c r="W55" s="6"/>
      <c r="X55" s="6"/>
      <c r="Y55" s="6"/>
      <c r="Z55" s="6"/>
      <c r="AA55" s="6"/>
      <c r="AB55" s="6"/>
      <c r="AC55" s="6" t="s">
        <v>73</v>
      </c>
      <c r="AD55" s="6">
        <v>20</v>
      </c>
      <c r="AE55" s="6" t="s">
        <v>72</v>
      </c>
      <c r="AF55" s="6">
        <v>1</v>
      </c>
      <c r="AG55" s="6"/>
      <c r="AH55" s="6"/>
      <c r="AI55" s="6"/>
      <c r="AJ55" s="6"/>
      <c r="AK55" s="6"/>
      <c r="AL55" s="6">
        <v>2</v>
      </c>
      <c r="AM55" s="6"/>
      <c r="AN55" s="6"/>
      <c r="AO55" s="6"/>
      <c r="AP55" s="6"/>
      <c r="AQ55" s="6" t="s">
        <v>73</v>
      </c>
      <c r="AR55" s="6">
        <v>25</v>
      </c>
      <c r="AS55" s="4">
        <v>4</v>
      </c>
      <c r="AT55" s="4"/>
      <c r="AU55" s="4"/>
      <c r="AV55" s="4">
        <v>2</v>
      </c>
      <c r="AW55" s="4">
        <v>25</v>
      </c>
      <c r="AX55" s="6"/>
      <c r="AY55" s="6"/>
      <c r="AZ55" s="6"/>
      <c r="BA55" s="6"/>
      <c r="BB55" s="6"/>
      <c r="BC55" s="6"/>
      <c r="BD55" s="6"/>
      <c r="BE55" s="6"/>
      <c r="BF55" s="17"/>
      <c r="BG55" s="17"/>
      <c r="BH55" s="17"/>
      <c r="BI55" s="17"/>
      <c r="BJ55" s="17"/>
      <c r="BK55" s="17"/>
      <c r="BL55" s="17"/>
      <c r="BM55" s="17">
        <v>38</v>
      </c>
      <c r="BN55" s="17">
        <v>1600</v>
      </c>
      <c r="BO55" s="17"/>
      <c r="BP55" s="17">
        <v>300</v>
      </c>
      <c r="BQ55" s="17"/>
      <c r="BR55" s="17">
        <v>30</v>
      </c>
      <c r="BS55" s="36"/>
      <c r="BT55" s="36"/>
      <c r="BU55" s="36"/>
      <c r="BV55" s="36"/>
      <c r="BW55" s="36"/>
      <c r="BX55" s="36"/>
      <c r="BY55" s="36"/>
      <c r="BZ55" s="36"/>
      <c r="CA55" s="36">
        <v>980</v>
      </c>
      <c r="CB55" s="36"/>
      <c r="CC55" s="36">
        <v>25</v>
      </c>
      <c r="CD55" s="6">
        <f t="shared" si="0"/>
        <v>2973</v>
      </c>
      <c r="CE55" s="17">
        <v>500</v>
      </c>
      <c r="CF55" s="17">
        <v>10</v>
      </c>
      <c r="CG55" s="17">
        <v>400</v>
      </c>
      <c r="CH55" s="17"/>
      <c r="CI55" s="17"/>
      <c r="CJ55" s="17"/>
      <c r="CK55" s="6"/>
      <c r="CL55" s="6"/>
      <c r="CM55" s="6"/>
      <c r="CN55" s="6"/>
      <c r="CO55" s="6"/>
      <c r="CP55" s="6"/>
      <c r="CQ55" s="17">
        <v>27</v>
      </c>
      <c r="CR55" s="17">
        <v>3</v>
      </c>
      <c r="CS55" s="14"/>
      <c r="CT55" s="6"/>
      <c r="CU55" s="14"/>
      <c r="CV55" s="6"/>
      <c r="CW55" s="14"/>
      <c r="CX55" s="6"/>
      <c r="CY55" s="14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17"/>
      <c r="DM55" s="17"/>
      <c r="DN55" s="17"/>
      <c r="DO55" s="17" t="s">
        <v>31</v>
      </c>
      <c r="DP55" s="17" t="s">
        <v>31</v>
      </c>
      <c r="DQ55" s="17" t="s">
        <v>31</v>
      </c>
      <c r="DR55" s="17"/>
      <c r="DS55" s="6"/>
      <c r="DT55" s="6" t="s">
        <v>217</v>
      </c>
      <c r="DU55" s="17" t="s">
        <v>30</v>
      </c>
      <c r="DV55" s="17"/>
      <c r="DW55" s="17" t="s">
        <v>30</v>
      </c>
      <c r="DX55" s="17" t="s">
        <v>30</v>
      </c>
      <c r="DY55" s="17"/>
      <c r="DZ55" s="17"/>
      <c r="EA55" s="6"/>
      <c r="EB55" s="6"/>
      <c r="EC55" s="17" t="s">
        <v>218</v>
      </c>
      <c r="EF55" s="53">
        <f t="shared" si="8"/>
        <v>2973</v>
      </c>
      <c r="EG55" s="53">
        <f t="shared" si="2"/>
        <v>1255</v>
      </c>
      <c r="EH55" s="53">
        <f t="shared" si="3"/>
        <v>910</v>
      </c>
      <c r="EI55" s="53">
        <f t="shared" si="4"/>
        <v>2580</v>
      </c>
      <c r="EJ55" s="53">
        <f t="shared" si="5"/>
        <v>38</v>
      </c>
      <c r="EK55" s="53">
        <f t="shared" si="6"/>
        <v>0</v>
      </c>
      <c r="EL55" s="53">
        <f t="shared" si="7"/>
        <v>0</v>
      </c>
    </row>
    <row r="56" spans="1:142" ht="57">
      <c r="A56" s="35">
        <v>10</v>
      </c>
      <c r="B56" s="37" t="s">
        <v>178</v>
      </c>
      <c r="C56" s="1" t="s">
        <v>178</v>
      </c>
      <c r="D56" s="4">
        <v>3</v>
      </c>
      <c r="E56" s="6">
        <v>12708</v>
      </c>
      <c r="F56" s="6">
        <v>72</v>
      </c>
      <c r="G56" s="6"/>
      <c r="H56" s="6"/>
      <c r="I56" s="4">
        <v>1</v>
      </c>
      <c r="J56" s="4"/>
      <c r="K56" s="4"/>
      <c r="L56" s="4"/>
      <c r="M56" s="4"/>
      <c r="N56" s="4"/>
      <c r="O56" s="4">
        <v>20</v>
      </c>
      <c r="P56" s="4">
        <v>10</v>
      </c>
      <c r="Q56" s="6" t="s">
        <v>73</v>
      </c>
      <c r="R56" s="6">
        <v>1335</v>
      </c>
      <c r="S56" s="6"/>
      <c r="T56" s="6"/>
      <c r="U56" s="6" t="s">
        <v>73</v>
      </c>
      <c r="V56" s="6">
        <v>785</v>
      </c>
      <c r="W56" s="6"/>
      <c r="X56" s="6"/>
      <c r="Y56" s="6"/>
      <c r="Z56" s="6"/>
      <c r="AA56" s="6"/>
      <c r="AB56" s="6"/>
      <c r="AC56" s="6" t="s">
        <v>73</v>
      </c>
      <c r="AD56" s="6">
        <v>50</v>
      </c>
      <c r="AE56" s="6" t="s">
        <v>73</v>
      </c>
      <c r="AF56" s="6">
        <v>84</v>
      </c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 t="s">
        <v>73</v>
      </c>
      <c r="AR56" s="6">
        <v>192</v>
      </c>
      <c r="AS56" s="4">
        <v>20</v>
      </c>
      <c r="AT56" s="4"/>
      <c r="AU56" s="4"/>
      <c r="AV56" s="4">
        <v>35</v>
      </c>
      <c r="AW56" s="4">
        <v>10000</v>
      </c>
      <c r="AX56" s="6"/>
      <c r="AY56" s="6"/>
      <c r="AZ56" s="6">
        <v>350</v>
      </c>
      <c r="BA56" s="6">
        <v>525</v>
      </c>
      <c r="BB56" s="6"/>
      <c r="BC56" s="6">
        <v>350</v>
      </c>
      <c r="BD56" s="6">
        <v>450</v>
      </c>
      <c r="BE56" s="6"/>
      <c r="BF56" s="17">
        <v>850</v>
      </c>
      <c r="BG56" s="17">
        <v>150</v>
      </c>
      <c r="BH56" s="17">
        <v>5521</v>
      </c>
      <c r="BI56" s="17">
        <v>1450</v>
      </c>
      <c r="BJ56" s="17">
        <v>350</v>
      </c>
      <c r="BK56" s="17"/>
      <c r="BL56" s="17">
        <v>15</v>
      </c>
      <c r="BM56" s="17">
        <v>20</v>
      </c>
      <c r="BN56" s="17">
        <v>35</v>
      </c>
      <c r="BO56" s="17"/>
      <c r="BP56" s="17">
        <v>70</v>
      </c>
      <c r="BQ56" s="17">
        <v>350</v>
      </c>
      <c r="BR56" s="17">
        <v>82</v>
      </c>
      <c r="BS56" s="36"/>
      <c r="BT56" s="36">
        <v>350</v>
      </c>
      <c r="BU56" s="36"/>
      <c r="BV56" s="36">
        <v>45</v>
      </c>
      <c r="BW56" s="36">
        <v>350</v>
      </c>
      <c r="BX56" s="36">
        <v>50</v>
      </c>
      <c r="BY56" s="36">
        <v>10</v>
      </c>
      <c r="BZ56" s="36"/>
      <c r="CA56" s="36">
        <v>160</v>
      </c>
      <c r="CB56" s="36"/>
      <c r="CC56" s="38">
        <v>45</v>
      </c>
      <c r="CD56" s="6">
        <f t="shared" si="0"/>
        <v>9903</v>
      </c>
      <c r="CE56" s="17">
        <v>272</v>
      </c>
      <c r="CF56" s="17">
        <v>33</v>
      </c>
      <c r="CG56" s="17">
        <v>237</v>
      </c>
      <c r="CH56" s="17">
        <v>10</v>
      </c>
      <c r="CI56" s="17"/>
      <c r="CJ56" s="17"/>
      <c r="CK56" s="6"/>
      <c r="CL56" s="6">
        <v>1</v>
      </c>
      <c r="CM56" s="6">
        <v>4</v>
      </c>
      <c r="CN56" s="6"/>
      <c r="CO56" s="6"/>
      <c r="CP56" s="6">
        <v>10</v>
      </c>
      <c r="CQ56" s="17">
        <v>150</v>
      </c>
      <c r="CR56" s="17">
        <v>3</v>
      </c>
      <c r="CS56" s="14"/>
      <c r="CT56" s="6"/>
      <c r="CU56" s="14"/>
      <c r="CV56" s="6"/>
      <c r="CW56" s="14"/>
      <c r="CX56" s="6"/>
      <c r="CY56" s="14"/>
      <c r="CZ56" s="6"/>
      <c r="DA56" s="6">
        <v>6</v>
      </c>
      <c r="DB56" s="6"/>
      <c r="DC56" s="6">
        <v>1</v>
      </c>
      <c r="DD56" s="6"/>
      <c r="DE56" s="6"/>
      <c r="DF56" s="6">
        <v>1</v>
      </c>
      <c r="DG56" s="6">
        <v>1</v>
      </c>
      <c r="DH56" s="6">
        <v>1</v>
      </c>
      <c r="DI56" s="6"/>
      <c r="DJ56" s="6"/>
      <c r="DK56" s="6"/>
      <c r="DL56" s="17"/>
      <c r="DM56" s="17"/>
      <c r="DN56" s="17"/>
      <c r="DO56" s="17" t="s">
        <v>31</v>
      </c>
      <c r="DP56" s="17" t="s">
        <v>31</v>
      </c>
      <c r="DQ56" s="17" t="s">
        <v>31</v>
      </c>
      <c r="DR56" s="17"/>
      <c r="DS56" s="6"/>
      <c r="DT56" s="6" t="s">
        <v>217</v>
      </c>
      <c r="DU56" s="17" t="s">
        <v>30</v>
      </c>
      <c r="DV56" s="17"/>
      <c r="DW56" s="17" t="s">
        <v>30</v>
      </c>
      <c r="DX56" s="17" t="s">
        <v>30</v>
      </c>
      <c r="DY56" s="17"/>
      <c r="DZ56" s="17"/>
      <c r="EA56" s="6"/>
      <c r="EB56" s="6"/>
      <c r="EC56" s="42" t="s">
        <v>227</v>
      </c>
      <c r="EF56" s="53">
        <f t="shared" si="8"/>
        <v>9903</v>
      </c>
      <c r="EG56" s="53">
        <f t="shared" si="2"/>
        <v>3177</v>
      </c>
      <c r="EH56" s="53">
        <f t="shared" si="3"/>
        <v>552</v>
      </c>
      <c r="EI56" s="53">
        <f t="shared" si="4"/>
        <v>195</v>
      </c>
      <c r="EJ56" s="53">
        <f t="shared" si="5"/>
        <v>20</v>
      </c>
      <c r="EK56" s="53">
        <f t="shared" si="6"/>
        <v>850</v>
      </c>
      <c r="EL56" s="53">
        <f t="shared" si="7"/>
        <v>5521</v>
      </c>
    </row>
    <row r="57" spans="1:142" ht="42.75">
      <c r="A57" s="69">
        <v>11</v>
      </c>
      <c r="B57" s="59" t="s">
        <v>179</v>
      </c>
      <c r="C57" s="1" t="s">
        <v>179</v>
      </c>
      <c r="D57" s="4">
        <v>1</v>
      </c>
      <c r="E57" s="6">
        <v>1555</v>
      </c>
      <c r="F57" s="6">
        <v>13</v>
      </c>
      <c r="G57" s="6"/>
      <c r="H57" s="6"/>
      <c r="I57" s="4">
        <v>15</v>
      </c>
      <c r="J57" s="4"/>
      <c r="K57" s="4"/>
      <c r="L57" s="4">
        <v>20</v>
      </c>
      <c r="M57" s="4"/>
      <c r="N57" s="4"/>
      <c r="O57" s="4"/>
      <c r="P57" s="4"/>
      <c r="Q57" s="6" t="s">
        <v>73</v>
      </c>
      <c r="R57" s="6">
        <v>150</v>
      </c>
      <c r="S57" s="6"/>
      <c r="T57" s="6"/>
      <c r="U57" s="6" t="s">
        <v>73</v>
      </c>
      <c r="V57" s="6">
        <v>115</v>
      </c>
      <c r="W57" s="6"/>
      <c r="X57" s="6"/>
      <c r="Y57" s="6"/>
      <c r="Z57" s="6"/>
      <c r="AA57" s="6"/>
      <c r="AB57" s="6"/>
      <c r="AC57" s="6" t="s">
        <v>73</v>
      </c>
      <c r="AD57" s="6">
        <v>35</v>
      </c>
      <c r="AE57" s="6" t="s">
        <v>73</v>
      </c>
      <c r="AF57" s="6">
        <v>50</v>
      </c>
      <c r="AG57" s="6"/>
      <c r="AH57" s="6"/>
      <c r="AI57" s="6"/>
      <c r="AJ57" s="6"/>
      <c r="AK57" s="6"/>
      <c r="AL57" s="6">
        <v>3</v>
      </c>
      <c r="AM57" s="6"/>
      <c r="AN57" s="6"/>
      <c r="AO57" s="6"/>
      <c r="AP57" s="6">
        <v>22</v>
      </c>
      <c r="AQ57" s="6" t="s">
        <v>73</v>
      </c>
      <c r="AR57" s="6">
        <v>25</v>
      </c>
      <c r="AS57" s="4">
        <v>8</v>
      </c>
      <c r="AT57" s="4"/>
      <c r="AU57" s="4"/>
      <c r="AV57" s="4">
        <v>30</v>
      </c>
      <c r="AW57" s="4">
        <v>4500</v>
      </c>
      <c r="AX57" s="6"/>
      <c r="AY57" s="6"/>
      <c r="AZ57" s="6">
        <v>23</v>
      </c>
      <c r="BA57" s="6">
        <v>161</v>
      </c>
      <c r="BB57" s="6"/>
      <c r="BC57" s="6">
        <v>23</v>
      </c>
      <c r="BD57" s="6">
        <v>127</v>
      </c>
      <c r="BE57" s="6"/>
      <c r="BF57" s="17"/>
      <c r="BG57" s="17"/>
      <c r="BH57" s="17"/>
      <c r="BI57" s="17"/>
      <c r="BJ57" s="17"/>
      <c r="BK57" s="17"/>
      <c r="BL57" s="17">
        <v>4</v>
      </c>
      <c r="BM57" s="17">
        <v>153</v>
      </c>
      <c r="BN57" s="17">
        <v>260</v>
      </c>
      <c r="BO57" s="17">
        <v>135</v>
      </c>
      <c r="BP57" s="17"/>
      <c r="BQ57" s="17"/>
      <c r="BR57" s="17">
        <v>58</v>
      </c>
      <c r="BS57" s="36"/>
      <c r="BT57" s="36"/>
      <c r="BU57" s="36"/>
      <c r="BV57" s="36"/>
      <c r="BW57" s="36"/>
      <c r="BX57" s="36"/>
      <c r="BY57" s="36">
        <v>1</v>
      </c>
      <c r="BZ57" s="36"/>
      <c r="CA57" s="36">
        <v>218</v>
      </c>
      <c r="CB57" s="36"/>
      <c r="CC57" s="36">
        <v>15</v>
      </c>
      <c r="CD57" s="6">
        <f t="shared" si="0"/>
        <v>844</v>
      </c>
      <c r="CE57" s="17">
        <v>130</v>
      </c>
      <c r="CF57" s="17">
        <v>70</v>
      </c>
      <c r="CG57" s="17">
        <v>95</v>
      </c>
      <c r="CH57" s="17"/>
      <c r="CI57" s="17">
        <v>30</v>
      </c>
      <c r="CJ57" s="17"/>
      <c r="CK57" s="6"/>
      <c r="CL57" s="6"/>
      <c r="CM57" s="6"/>
      <c r="CN57" s="6"/>
      <c r="CO57" s="6"/>
      <c r="CP57" s="6">
        <v>10</v>
      </c>
      <c r="CQ57" s="17">
        <v>50</v>
      </c>
      <c r="CR57" s="17">
        <v>2</v>
      </c>
      <c r="CS57" s="14" t="s">
        <v>89</v>
      </c>
      <c r="CT57" s="7">
        <v>1</v>
      </c>
      <c r="CU57" s="14"/>
      <c r="CV57" s="6"/>
      <c r="CW57" s="14"/>
      <c r="CX57" s="6"/>
      <c r="CY57" s="14"/>
      <c r="CZ57" s="6"/>
      <c r="DA57" s="6">
        <v>1</v>
      </c>
      <c r="DB57" s="6"/>
      <c r="DC57" s="6"/>
      <c r="DD57" s="6"/>
      <c r="DE57" s="6"/>
      <c r="DF57" s="6">
        <v>1</v>
      </c>
      <c r="DG57" s="6">
        <v>1</v>
      </c>
      <c r="DH57" s="6"/>
      <c r="DI57" s="6"/>
      <c r="DJ57" s="6"/>
      <c r="DK57" s="6"/>
      <c r="DL57" s="17">
        <v>76</v>
      </c>
      <c r="DM57" s="17"/>
      <c r="DN57" s="17"/>
      <c r="DO57" s="17" t="s">
        <v>31</v>
      </c>
      <c r="DP57" s="17" t="s">
        <v>31</v>
      </c>
      <c r="DQ57" s="17" t="s">
        <v>31</v>
      </c>
      <c r="DR57" s="17" t="s">
        <v>228</v>
      </c>
      <c r="DS57" s="6" t="s">
        <v>229</v>
      </c>
      <c r="DT57" s="6" t="s">
        <v>217</v>
      </c>
      <c r="DU57" s="17" t="s">
        <v>30</v>
      </c>
      <c r="DV57" s="17" t="s">
        <v>30</v>
      </c>
      <c r="DW57" s="17" t="s">
        <v>30</v>
      </c>
      <c r="DX57" s="17" t="s">
        <v>30</v>
      </c>
      <c r="DY57" s="17"/>
      <c r="DZ57" s="17" t="s">
        <v>30</v>
      </c>
      <c r="EA57" s="6" t="s">
        <v>30</v>
      </c>
      <c r="EB57" s="6" t="s">
        <v>30</v>
      </c>
      <c r="EC57" s="17" t="s">
        <v>218</v>
      </c>
      <c r="EF57" s="53">
        <f t="shared" si="8"/>
        <v>920</v>
      </c>
      <c r="EG57" s="53">
        <f t="shared" si="2"/>
        <v>388.75</v>
      </c>
      <c r="EH57" s="53">
        <f t="shared" si="3"/>
        <v>325</v>
      </c>
      <c r="EI57" s="53">
        <f t="shared" si="4"/>
        <v>478</v>
      </c>
      <c r="EJ57" s="53">
        <f t="shared" si="5"/>
        <v>153</v>
      </c>
      <c r="EK57" s="53">
        <f t="shared" si="6"/>
        <v>0</v>
      </c>
      <c r="EL57" s="53">
        <f t="shared" si="7"/>
        <v>0</v>
      </c>
    </row>
    <row r="58" spans="1:142" ht="42.75">
      <c r="A58" s="71"/>
      <c r="B58" s="60"/>
      <c r="C58" s="1" t="s">
        <v>180</v>
      </c>
      <c r="D58" s="4">
        <v>3</v>
      </c>
      <c r="E58" s="6">
        <v>5000</v>
      </c>
      <c r="F58" s="6">
        <v>15</v>
      </c>
      <c r="G58" s="6"/>
      <c r="H58" s="6"/>
      <c r="I58" s="4">
        <v>50</v>
      </c>
      <c r="J58" s="4"/>
      <c r="K58" s="4"/>
      <c r="L58" s="4">
        <v>0</v>
      </c>
      <c r="M58" s="4"/>
      <c r="N58" s="4"/>
      <c r="O58" s="4"/>
      <c r="P58" s="4"/>
      <c r="Q58" s="6" t="s">
        <v>73</v>
      </c>
      <c r="R58" s="6">
        <v>1500</v>
      </c>
      <c r="S58" s="6"/>
      <c r="T58" s="6"/>
      <c r="U58" s="6" t="s">
        <v>73</v>
      </c>
      <c r="V58" s="6">
        <v>50</v>
      </c>
      <c r="W58" s="6" t="s">
        <v>72</v>
      </c>
      <c r="X58" s="6">
        <v>10</v>
      </c>
      <c r="Y58" s="6" t="s">
        <v>72</v>
      </c>
      <c r="Z58" s="6">
        <v>20</v>
      </c>
      <c r="AA58" s="6"/>
      <c r="AB58" s="6"/>
      <c r="AC58" s="6"/>
      <c r="AD58" s="6"/>
      <c r="AE58" s="6" t="s">
        <v>73</v>
      </c>
      <c r="AF58" s="6">
        <v>250</v>
      </c>
      <c r="AG58" s="6"/>
      <c r="AH58" s="6"/>
      <c r="AI58" s="6"/>
      <c r="AJ58" s="6"/>
      <c r="AK58" s="6"/>
      <c r="AL58" s="6"/>
      <c r="AM58" s="6" t="s">
        <v>73</v>
      </c>
      <c r="AN58" s="6">
        <v>150</v>
      </c>
      <c r="AO58" s="6" t="s">
        <v>73</v>
      </c>
      <c r="AP58" s="6">
        <v>220</v>
      </c>
      <c r="AQ58" s="6" t="s">
        <v>73</v>
      </c>
      <c r="AR58" s="6">
        <v>40</v>
      </c>
      <c r="AS58" s="4">
        <v>0</v>
      </c>
      <c r="AT58" s="4"/>
      <c r="AU58" s="4"/>
      <c r="AV58" s="4">
        <v>0</v>
      </c>
      <c r="AW58" s="4">
        <v>0</v>
      </c>
      <c r="AX58" s="6"/>
      <c r="AY58" s="6"/>
      <c r="AZ58" s="6"/>
      <c r="BA58" s="6"/>
      <c r="BB58" s="6"/>
      <c r="BC58" s="6"/>
      <c r="BD58" s="6"/>
      <c r="BE58" s="6"/>
      <c r="BF58" s="17">
        <v>175</v>
      </c>
      <c r="BG58" s="17"/>
      <c r="BH58" s="17">
        <v>1070</v>
      </c>
      <c r="BI58" s="17"/>
      <c r="BJ58" s="17"/>
      <c r="BK58" s="17"/>
      <c r="BL58" s="17">
        <v>3</v>
      </c>
      <c r="BM58" s="17"/>
      <c r="BN58" s="17"/>
      <c r="BO58" s="17">
        <v>25</v>
      </c>
      <c r="BP58" s="17"/>
      <c r="BQ58" s="17"/>
      <c r="BR58" s="17">
        <v>23</v>
      </c>
      <c r="BS58" s="36"/>
      <c r="BT58" s="36">
        <v>90</v>
      </c>
      <c r="BU58" s="36"/>
      <c r="BV58" s="36"/>
      <c r="BW58" s="36"/>
      <c r="BX58" s="36"/>
      <c r="BY58" s="36">
        <v>1</v>
      </c>
      <c r="BZ58" s="36"/>
      <c r="CA58" s="36"/>
      <c r="CB58" s="36"/>
      <c r="CC58" s="36">
        <v>15</v>
      </c>
      <c r="CD58" s="6">
        <f t="shared" si="0"/>
        <v>1402</v>
      </c>
      <c r="CE58" s="17"/>
      <c r="CF58" s="17">
        <v>5</v>
      </c>
      <c r="CG58" s="17">
        <v>150</v>
      </c>
      <c r="CH58" s="17"/>
      <c r="CI58" s="17"/>
      <c r="CJ58" s="17"/>
      <c r="CK58" s="6"/>
      <c r="CL58" s="6"/>
      <c r="CM58" s="6"/>
      <c r="CN58" s="6"/>
      <c r="CO58" s="6"/>
      <c r="CP58" s="6">
        <v>6</v>
      </c>
      <c r="CQ58" s="17">
        <v>23</v>
      </c>
      <c r="CR58" s="17">
        <v>1</v>
      </c>
      <c r="CS58" s="14" t="s">
        <v>89</v>
      </c>
      <c r="CT58" s="6">
        <v>1</v>
      </c>
      <c r="CU58" s="14"/>
      <c r="CV58" s="6"/>
      <c r="CW58" s="14" t="s">
        <v>89</v>
      </c>
      <c r="CX58" s="6">
        <v>1</v>
      </c>
      <c r="CY58" s="14"/>
      <c r="CZ58" s="6"/>
      <c r="DA58" s="6">
        <v>1</v>
      </c>
      <c r="DB58" s="6"/>
      <c r="DC58" s="6">
        <v>1</v>
      </c>
      <c r="DD58" s="6"/>
      <c r="DE58" s="6">
        <v>1</v>
      </c>
      <c r="DF58" s="6"/>
      <c r="DG58" s="6">
        <v>2</v>
      </c>
      <c r="DH58" s="6"/>
      <c r="DI58" s="6"/>
      <c r="DJ58" s="6"/>
      <c r="DK58" s="6"/>
      <c r="DL58" s="17">
        <v>350</v>
      </c>
      <c r="DM58" s="17"/>
      <c r="DN58" s="17"/>
      <c r="DO58" s="17" t="s">
        <v>31</v>
      </c>
      <c r="DP58" s="17" t="s">
        <v>31</v>
      </c>
      <c r="DQ58" s="17" t="s">
        <v>31</v>
      </c>
      <c r="DR58" s="17"/>
      <c r="DS58" s="6"/>
      <c r="DT58" s="6" t="s">
        <v>217</v>
      </c>
      <c r="DU58" s="17" t="s">
        <v>30</v>
      </c>
      <c r="DV58" s="17"/>
      <c r="DW58" s="17" t="s">
        <v>30</v>
      </c>
      <c r="DX58" s="17" t="s">
        <v>30</v>
      </c>
      <c r="DY58" s="17"/>
      <c r="DZ58" s="17"/>
      <c r="EA58" s="6"/>
      <c r="EB58" s="6" t="s">
        <v>31</v>
      </c>
      <c r="EC58" s="17" t="s">
        <v>218</v>
      </c>
      <c r="EF58" s="53">
        <f t="shared" si="8"/>
        <v>1752</v>
      </c>
      <c r="EG58" s="53">
        <f t="shared" si="2"/>
        <v>1250</v>
      </c>
      <c r="EH58" s="53">
        <f t="shared" si="3"/>
        <v>155</v>
      </c>
      <c r="EI58" s="53">
        <f t="shared" si="4"/>
        <v>0</v>
      </c>
      <c r="EJ58" s="53">
        <f t="shared" si="5"/>
        <v>0</v>
      </c>
      <c r="EK58" s="53">
        <f t="shared" si="6"/>
        <v>175</v>
      </c>
      <c r="EL58" s="53">
        <f t="shared" si="7"/>
        <v>1070</v>
      </c>
    </row>
    <row r="59" spans="1:142" ht="42.75">
      <c r="A59" s="71"/>
      <c r="B59" s="60"/>
      <c r="C59" s="1" t="s">
        <v>181</v>
      </c>
      <c r="D59" s="4">
        <v>1</v>
      </c>
      <c r="E59" s="6">
        <v>3000</v>
      </c>
      <c r="F59" s="6">
        <v>17</v>
      </c>
      <c r="G59" s="6"/>
      <c r="H59" s="6">
        <v>3</v>
      </c>
      <c r="I59" s="4">
        <v>10</v>
      </c>
      <c r="J59" s="4"/>
      <c r="K59" s="4"/>
      <c r="L59" s="4">
        <v>10</v>
      </c>
      <c r="M59" s="4"/>
      <c r="N59" s="4"/>
      <c r="O59" s="4"/>
      <c r="P59" s="4"/>
      <c r="Q59" s="6" t="s">
        <v>73</v>
      </c>
      <c r="R59" s="6">
        <v>1000</v>
      </c>
      <c r="S59" s="6"/>
      <c r="T59" s="6"/>
      <c r="U59" s="6" t="s">
        <v>73</v>
      </c>
      <c r="V59" s="6">
        <v>50</v>
      </c>
      <c r="W59" s="6"/>
      <c r="X59" s="6"/>
      <c r="Y59" s="6"/>
      <c r="AA59" s="6"/>
      <c r="AB59" s="6"/>
      <c r="AC59" s="6" t="s">
        <v>73</v>
      </c>
      <c r="AD59" s="6">
        <v>20</v>
      </c>
      <c r="AF59" s="7">
        <v>10</v>
      </c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 t="s">
        <v>73</v>
      </c>
      <c r="AR59" s="6">
        <v>50</v>
      </c>
      <c r="AS59" s="4">
        <v>20</v>
      </c>
      <c r="AT59" s="4"/>
      <c r="AU59" s="4"/>
      <c r="AV59" s="4">
        <v>30</v>
      </c>
      <c r="AW59" s="4">
        <v>200</v>
      </c>
      <c r="AX59" s="6"/>
      <c r="AY59" s="6"/>
      <c r="AZ59" s="6">
        <v>0</v>
      </c>
      <c r="BA59" s="6"/>
      <c r="BB59" s="6"/>
      <c r="BC59" s="6"/>
      <c r="BD59" s="6"/>
      <c r="BE59" s="6"/>
      <c r="BF59" s="17"/>
      <c r="BG59" s="17"/>
      <c r="BH59" s="17"/>
      <c r="BI59" s="17"/>
      <c r="BJ59" s="17"/>
      <c r="BK59" s="17"/>
      <c r="BL59" s="17">
        <v>3</v>
      </c>
      <c r="BM59" s="17">
        <v>14</v>
      </c>
      <c r="BN59" s="17">
        <v>1850</v>
      </c>
      <c r="BO59" s="17">
        <v>48</v>
      </c>
      <c r="BP59" s="17">
        <v>40</v>
      </c>
      <c r="BQ59" s="17"/>
      <c r="BR59" s="17">
        <v>160</v>
      </c>
      <c r="BS59" s="36"/>
      <c r="BT59" s="36"/>
      <c r="BU59" s="36"/>
      <c r="BV59" s="36"/>
      <c r="BW59" s="36"/>
      <c r="BX59" s="36"/>
      <c r="BY59" s="36"/>
      <c r="BZ59" s="36"/>
      <c r="CA59" s="36">
        <v>750</v>
      </c>
      <c r="CB59" s="36">
        <v>10</v>
      </c>
      <c r="CC59" s="36">
        <v>25</v>
      </c>
      <c r="CD59" s="6">
        <f t="shared" si="0"/>
        <v>2900</v>
      </c>
      <c r="CE59" s="17">
        <v>500</v>
      </c>
      <c r="CF59" s="17">
        <v>10</v>
      </c>
      <c r="CG59" s="17">
        <v>50</v>
      </c>
      <c r="CH59" s="17">
        <v>10</v>
      </c>
      <c r="CI59" s="17">
        <v>15</v>
      </c>
      <c r="CJ59" s="17"/>
      <c r="CK59" s="6"/>
      <c r="CL59" s="6"/>
      <c r="CM59" s="6">
        <v>12</v>
      </c>
      <c r="CN59" s="6"/>
      <c r="CO59" s="6"/>
      <c r="CP59" s="6">
        <v>10</v>
      </c>
      <c r="CQ59" s="17">
        <v>20</v>
      </c>
      <c r="CR59" s="17">
        <v>3</v>
      </c>
      <c r="CS59" s="14" t="s">
        <v>89</v>
      </c>
      <c r="CT59" s="6">
        <v>1</v>
      </c>
      <c r="CU59" s="14"/>
      <c r="CV59" s="6"/>
      <c r="CW59" s="14"/>
      <c r="CX59" s="6"/>
      <c r="CY59" s="14" t="s">
        <v>89</v>
      </c>
      <c r="CZ59" s="6">
        <v>1</v>
      </c>
      <c r="DA59" s="6">
        <v>1</v>
      </c>
      <c r="DB59" s="6"/>
      <c r="DC59" s="6">
        <v>1</v>
      </c>
      <c r="DD59" s="6"/>
      <c r="DE59" s="6"/>
      <c r="DF59" s="6"/>
      <c r="DG59" s="6"/>
      <c r="DH59" s="6"/>
      <c r="DI59" s="6"/>
      <c r="DJ59" s="6"/>
      <c r="DK59" s="6"/>
      <c r="DL59" s="20">
        <v>223</v>
      </c>
      <c r="DM59" s="17"/>
      <c r="DN59" s="17"/>
      <c r="DO59" s="17" t="s">
        <v>31</v>
      </c>
      <c r="DP59" s="17" t="s">
        <v>31</v>
      </c>
      <c r="DQ59" s="17" t="s">
        <v>31</v>
      </c>
      <c r="DR59" s="17"/>
      <c r="DS59" s="6"/>
      <c r="DT59" s="6" t="s">
        <v>217</v>
      </c>
      <c r="DU59" s="17" t="s">
        <v>30</v>
      </c>
      <c r="DV59" s="17"/>
      <c r="DW59" s="17" t="s">
        <v>30</v>
      </c>
      <c r="DX59" s="17" t="s">
        <v>30</v>
      </c>
      <c r="DY59" s="17"/>
      <c r="DZ59" s="17"/>
      <c r="EA59" s="6"/>
      <c r="EB59" s="6" t="s">
        <v>31</v>
      </c>
      <c r="EC59" s="17" t="s">
        <v>226</v>
      </c>
      <c r="EF59" s="53">
        <f t="shared" si="8"/>
        <v>3123</v>
      </c>
      <c r="EG59" s="53">
        <f t="shared" si="2"/>
        <v>750</v>
      </c>
      <c r="EH59" s="53">
        <f t="shared" si="3"/>
        <v>585</v>
      </c>
      <c r="EI59" s="53">
        <f t="shared" si="4"/>
        <v>2600</v>
      </c>
      <c r="EJ59" s="53">
        <f t="shared" si="5"/>
        <v>14</v>
      </c>
      <c r="EK59" s="53">
        <f t="shared" si="6"/>
        <v>0</v>
      </c>
      <c r="EL59" s="53">
        <f t="shared" si="7"/>
        <v>0</v>
      </c>
    </row>
    <row r="60" spans="1:142" ht="42.75">
      <c r="A60" s="71"/>
      <c r="B60" s="60"/>
      <c r="C60" s="1" t="s">
        <v>182</v>
      </c>
      <c r="D60" s="4">
        <v>1</v>
      </c>
      <c r="E60" s="6">
        <v>520</v>
      </c>
      <c r="F60" s="6">
        <v>2</v>
      </c>
      <c r="G60" s="6"/>
      <c r="H60" s="6"/>
      <c r="I60" s="4">
        <v>10</v>
      </c>
      <c r="J60" s="4"/>
      <c r="K60" s="4"/>
      <c r="L60" s="4">
        <v>10</v>
      </c>
      <c r="M60" s="4"/>
      <c r="N60" s="4"/>
      <c r="O60" s="4"/>
      <c r="P60" s="4"/>
      <c r="Q60" s="6" t="s">
        <v>73</v>
      </c>
      <c r="R60" s="6">
        <v>100</v>
      </c>
      <c r="S60" s="6"/>
      <c r="T60" s="6"/>
      <c r="U60" s="6" t="s">
        <v>73</v>
      </c>
      <c r="V60" s="6">
        <v>25</v>
      </c>
      <c r="W60" s="6"/>
      <c r="X60" s="6"/>
      <c r="Y60" s="6"/>
      <c r="Z60" s="6"/>
      <c r="AA60" s="6"/>
      <c r="AB60" s="6"/>
      <c r="AC60" s="6" t="s">
        <v>73</v>
      </c>
      <c r="AD60" s="6">
        <v>10</v>
      </c>
      <c r="AE60" s="6" t="s">
        <v>73</v>
      </c>
      <c r="AF60" s="6">
        <v>15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 t="s">
        <v>72</v>
      </c>
      <c r="AR60" s="6">
        <v>40</v>
      </c>
      <c r="AS60" s="4">
        <v>1</v>
      </c>
      <c r="AT60" s="4"/>
      <c r="AU60" s="4"/>
      <c r="AV60" s="4">
        <v>2</v>
      </c>
      <c r="AW60" s="4">
        <v>86</v>
      </c>
      <c r="AX60" s="6"/>
      <c r="AY60" s="6"/>
      <c r="AZ60" s="6"/>
      <c r="BA60" s="6"/>
      <c r="BB60" s="6"/>
      <c r="BC60" s="6"/>
      <c r="BD60" s="6"/>
      <c r="BE60" s="6"/>
      <c r="BF60" s="17"/>
      <c r="BG60" s="17"/>
      <c r="BH60" s="17"/>
      <c r="BI60" s="17"/>
      <c r="BJ60" s="17"/>
      <c r="BK60" s="17"/>
      <c r="BL60" s="17"/>
      <c r="BM60" s="17"/>
      <c r="BN60" s="17">
        <v>120</v>
      </c>
      <c r="BO60" s="17">
        <v>10</v>
      </c>
      <c r="BP60" s="17"/>
      <c r="BQ60" s="17"/>
      <c r="BR60" s="17">
        <v>12</v>
      </c>
      <c r="BS60" s="36"/>
      <c r="BT60" s="36"/>
      <c r="BU60" s="36"/>
      <c r="BV60" s="36"/>
      <c r="BW60" s="36"/>
      <c r="BX60" s="36"/>
      <c r="BY60" s="36"/>
      <c r="BZ60" s="36"/>
      <c r="CA60" s="36">
        <v>96</v>
      </c>
      <c r="CB60" s="36">
        <v>12</v>
      </c>
      <c r="CC60" s="36">
        <v>43</v>
      </c>
      <c r="CD60" s="6">
        <f t="shared" si="0"/>
        <v>293</v>
      </c>
      <c r="CE60" s="17">
        <v>196</v>
      </c>
      <c r="CF60" s="17">
        <v>4</v>
      </c>
      <c r="CG60" s="17">
        <v>5</v>
      </c>
      <c r="CH60" s="17"/>
      <c r="CI60" s="17"/>
      <c r="CJ60" s="17"/>
      <c r="CK60" s="6"/>
      <c r="CL60" s="6"/>
      <c r="CM60" s="6"/>
      <c r="CN60" s="6"/>
      <c r="CO60" s="6"/>
      <c r="CP60" s="6">
        <v>8</v>
      </c>
      <c r="CQ60" s="17">
        <v>7</v>
      </c>
      <c r="CR60" s="17"/>
      <c r="CS60" s="14"/>
      <c r="CT60" s="6"/>
      <c r="CU60" s="14"/>
      <c r="CV60" s="6"/>
      <c r="CW60" s="14"/>
      <c r="CX60" s="6"/>
      <c r="CY60" s="14"/>
      <c r="CZ60" s="6"/>
      <c r="DA60" s="6">
        <v>1</v>
      </c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17">
        <v>20</v>
      </c>
      <c r="DM60" s="17"/>
      <c r="DN60" s="17"/>
      <c r="DO60" s="17" t="s">
        <v>31</v>
      </c>
      <c r="DP60" s="17" t="s">
        <v>31</v>
      </c>
      <c r="DQ60" s="17" t="s">
        <v>31</v>
      </c>
      <c r="DR60" s="17"/>
      <c r="DS60" s="6"/>
      <c r="DT60" s="6" t="s">
        <v>217</v>
      </c>
      <c r="DU60" s="17" t="s">
        <v>30</v>
      </c>
      <c r="DV60" s="17"/>
      <c r="DW60" s="17" t="s">
        <v>30</v>
      </c>
      <c r="DX60" s="17" t="s">
        <v>30</v>
      </c>
      <c r="DY60" s="17"/>
      <c r="DZ60" s="17"/>
      <c r="EA60" s="6"/>
      <c r="EB60" s="6" t="s">
        <v>31</v>
      </c>
      <c r="EC60" s="17" t="s">
        <v>218</v>
      </c>
      <c r="EF60" s="53">
        <f t="shared" si="8"/>
        <v>313</v>
      </c>
      <c r="EG60" s="53">
        <f t="shared" si="2"/>
        <v>130</v>
      </c>
      <c r="EH60" s="53">
        <f t="shared" si="3"/>
        <v>205</v>
      </c>
      <c r="EI60" s="53">
        <f t="shared" si="4"/>
        <v>216</v>
      </c>
      <c r="EJ60" s="53">
        <f t="shared" si="5"/>
        <v>0</v>
      </c>
      <c r="EK60" s="53">
        <f t="shared" si="6"/>
        <v>0</v>
      </c>
      <c r="EL60" s="53">
        <f t="shared" si="7"/>
        <v>0</v>
      </c>
    </row>
    <row r="61" spans="1:142" ht="42.75">
      <c r="A61" s="70"/>
      <c r="B61" s="61"/>
      <c r="C61" s="1" t="s">
        <v>183</v>
      </c>
      <c r="D61" s="4">
        <v>3</v>
      </c>
      <c r="E61" s="6">
        <v>552</v>
      </c>
      <c r="F61" s="6">
        <v>6</v>
      </c>
      <c r="G61" s="6"/>
      <c r="H61" s="6"/>
      <c r="I61" s="4"/>
      <c r="J61" s="4"/>
      <c r="K61" s="4"/>
      <c r="L61" s="4"/>
      <c r="M61" s="4"/>
      <c r="N61" s="4"/>
      <c r="O61" s="4"/>
      <c r="P61" s="4"/>
      <c r="Q61" s="6" t="s">
        <v>73</v>
      </c>
      <c r="R61" s="6">
        <v>1500</v>
      </c>
      <c r="S61" s="6"/>
      <c r="T61" s="6"/>
      <c r="U61" s="6" t="s">
        <v>73</v>
      </c>
      <c r="V61" s="6">
        <v>50</v>
      </c>
      <c r="W61" s="6" t="s">
        <v>72</v>
      </c>
      <c r="X61" s="6">
        <v>6</v>
      </c>
      <c r="Y61" s="6" t="s">
        <v>72</v>
      </c>
      <c r="Z61" s="6">
        <v>8</v>
      </c>
      <c r="AA61" s="6"/>
      <c r="AB61" s="6"/>
      <c r="AC61" s="6"/>
      <c r="AD61" s="6"/>
      <c r="AE61" s="6" t="s">
        <v>73</v>
      </c>
      <c r="AF61" s="6">
        <v>25</v>
      </c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 t="s">
        <v>72</v>
      </c>
      <c r="AR61" s="6">
        <v>12</v>
      </c>
      <c r="AS61" s="4"/>
      <c r="AT61" s="4"/>
      <c r="AU61" s="4"/>
      <c r="AV61" s="4"/>
      <c r="AW61" s="4"/>
      <c r="AX61" s="6"/>
      <c r="AY61" s="6"/>
      <c r="AZ61" s="6">
        <v>12</v>
      </c>
      <c r="BA61" s="6">
        <v>46</v>
      </c>
      <c r="BB61" s="6"/>
      <c r="BC61" s="6">
        <v>12</v>
      </c>
      <c r="BD61" s="6">
        <v>320</v>
      </c>
      <c r="BE61" s="6"/>
      <c r="BF61" s="17">
        <v>12</v>
      </c>
      <c r="BG61" s="17"/>
      <c r="BH61" s="17">
        <v>236</v>
      </c>
      <c r="BI61" s="17"/>
      <c r="BJ61" s="17"/>
      <c r="BK61" s="17"/>
      <c r="BL61" s="17">
        <v>1</v>
      </c>
      <c r="BM61" s="17"/>
      <c r="BN61" s="17"/>
      <c r="BO61" s="17"/>
      <c r="BP61" s="17"/>
      <c r="BQ61" s="17"/>
      <c r="BR61" s="17"/>
      <c r="BS61" s="36"/>
      <c r="BT61" s="36">
        <v>30</v>
      </c>
      <c r="BU61" s="36"/>
      <c r="BV61" s="36"/>
      <c r="BW61" s="36"/>
      <c r="BX61" s="36"/>
      <c r="BY61" s="36"/>
      <c r="BZ61" s="36"/>
      <c r="CA61" s="36"/>
      <c r="CB61" s="36"/>
      <c r="CC61" s="36"/>
      <c r="CD61" s="6">
        <f t="shared" si="0"/>
        <v>279</v>
      </c>
      <c r="CE61" s="17">
        <v>220</v>
      </c>
      <c r="CF61" s="17">
        <v>10</v>
      </c>
      <c r="CG61" s="17">
        <v>30</v>
      </c>
      <c r="CH61" s="17"/>
      <c r="CI61" s="17">
        <v>42</v>
      </c>
      <c r="CJ61" s="17"/>
      <c r="CK61" s="6"/>
      <c r="CL61" s="6"/>
      <c r="CM61" s="6"/>
      <c r="CN61" s="6"/>
      <c r="CO61" s="6"/>
      <c r="CP61" s="6"/>
      <c r="CQ61" s="17">
        <v>15</v>
      </c>
      <c r="CR61" s="17">
        <v>2</v>
      </c>
      <c r="CS61" s="14" t="s">
        <v>89</v>
      </c>
      <c r="CT61" s="6">
        <v>1</v>
      </c>
      <c r="CU61" s="14"/>
      <c r="CV61" s="6"/>
      <c r="CW61" s="14"/>
      <c r="CX61" s="6"/>
      <c r="CY61" s="14"/>
      <c r="CZ61" s="6"/>
      <c r="DA61" s="6">
        <v>1</v>
      </c>
      <c r="DB61" s="6"/>
      <c r="DC61" s="6">
        <v>1</v>
      </c>
      <c r="DD61" s="6"/>
      <c r="DE61" s="6"/>
      <c r="DF61" s="6"/>
      <c r="DG61" s="6">
        <v>1</v>
      </c>
      <c r="DH61" s="6"/>
      <c r="DI61" s="6"/>
      <c r="DJ61" s="6"/>
      <c r="DK61" s="6"/>
      <c r="DL61" s="17">
        <v>17</v>
      </c>
      <c r="DM61" s="17"/>
      <c r="DN61" s="17"/>
      <c r="DO61" s="17" t="s">
        <v>31</v>
      </c>
      <c r="DP61" s="17" t="s">
        <v>31</v>
      </c>
      <c r="DQ61" s="17" t="s">
        <v>31</v>
      </c>
      <c r="DR61" s="17"/>
      <c r="DS61" s="6"/>
      <c r="DT61" s="6" t="s">
        <v>217</v>
      </c>
      <c r="DU61" s="17" t="s">
        <v>30</v>
      </c>
      <c r="DV61" s="17"/>
      <c r="DW61" s="17" t="s">
        <v>30</v>
      </c>
      <c r="DX61" s="17" t="s">
        <v>30</v>
      </c>
      <c r="DY61" s="17"/>
      <c r="DZ61" s="17"/>
      <c r="EA61" s="6"/>
      <c r="EB61" s="6" t="s">
        <v>31</v>
      </c>
      <c r="EC61" s="17" t="s">
        <v>218</v>
      </c>
      <c r="EF61" s="53">
        <f t="shared" si="8"/>
        <v>296</v>
      </c>
      <c r="EG61" s="53">
        <f t="shared" si="2"/>
        <v>138</v>
      </c>
      <c r="EH61" s="53">
        <f t="shared" si="3"/>
        <v>302</v>
      </c>
      <c r="EI61" s="53">
        <f t="shared" si="4"/>
        <v>0</v>
      </c>
      <c r="EJ61" s="53">
        <f t="shared" si="5"/>
        <v>0</v>
      </c>
      <c r="EK61" s="53">
        <f t="shared" si="6"/>
        <v>12</v>
      </c>
      <c r="EL61" s="53">
        <f t="shared" si="7"/>
        <v>236</v>
      </c>
    </row>
    <row r="62" spans="1:142" ht="42.75">
      <c r="A62" s="33">
        <v>12</v>
      </c>
      <c r="B62" s="64" t="s">
        <v>184</v>
      </c>
      <c r="C62" s="1" t="s">
        <v>185</v>
      </c>
      <c r="D62" s="4">
        <v>3</v>
      </c>
      <c r="E62" s="6">
        <v>2200</v>
      </c>
      <c r="F62" s="6">
        <v>27</v>
      </c>
      <c r="G62" s="6"/>
      <c r="H62" s="6"/>
      <c r="I62" s="4"/>
      <c r="J62" s="4"/>
      <c r="K62" s="4"/>
      <c r="L62" s="4"/>
      <c r="M62" s="4"/>
      <c r="N62" s="4"/>
      <c r="O62" s="4"/>
      <c r="P62" s="4"/>
      <c r="Q62" s="6" t="s">
        <v>73</v>
      </c>
      <c r="R62" s="6">
        <v>400</v>
      </c>
      <c r="S62" s="6"/>
      <c r="T62" s="6"/>
      <c r="U62" s="6" t="s">
        <v>73</v>
      </c>
      <c r="V62" s="6">
        <v>1000</v>
      </c>
      <c r="W62" s="6"/>
      <c r="X62" s="6"/>
      <c r="Y62" s="6" t="s">
        <v>72</v>
      </c>
      <c r="Z62" s="6">
        <v>10</v>
      </c>
      <c r="AA62" s="6"/>
      <c r="AB62" s="6"/>
      <c r="AC62" s="6"/>
      <c r="AD62" s="6"/>
      <c r="AE62" s="6" t="s">
        <v>73</v>
      </c>
      <c r="AF62" s="6">
        <v>150</v>
      </c>
      <c r="AG62" s="6"/>
      <c r="AH62" s="6"/>
      <c r="AI62" s="6"/>
      <c r="AJ62" s="6"/>
      <c r="AK62" s="6"/>
      <c r="AL62" s="6"/>
      <c r="AM62" s="6" t="s">
        <v>73</v>
      </c>
      <c r="AN62" s="6">
        <v>100</v>
      </c>
      <c r="AO62" s="6"/>
      <c r="AP62" s="6"/>
      <c r="AQ62" s="6"/>
      <c r="AR62" s="6"/>
      <c r="AS62" s="4"/>
      <c r="AT62" s="4"/>
      <c r="AU62" s="4"/>
      <c r="AV62" s="4"/>
      <c r="AW62" s="4">
        <v>100</v>
      </c>
      <c r="AX62" s="6"/>
      <c r="AY62" s="6"/>
      <c r="AZ62" s="6">
        <v>70</v>
      </c>
      <c r="BA62" s="6">
        <v>300</v>
      </c>
      <c r="BB62" s="6"/>
      <c r="BC62" s="6">
        <v>70</v>
      </c>
      <c r="BD62" s="6">
        <v>630</v>
      </c>
      <c r="BE62" s="6"/>
      <c r="BF62" s="17">
        <v>448</v>
      </c>
      <c r="BG62" s="17"/>
      <c r="BH62" s="17">
        <v>1125</v>
      </c>
      <c r="BI62" s="17"/>
      <c r="BJ62" s="17"/>
      <c r="BK62" s="17"/>
      <c r="BL62" s="17">
        <v>10</v>
      </c>
      <c r="BM62" s="17"/>
      <c r="BN62" s="17"/>
      <c r="BO62" s="17"/>
      <c r="BP62" s="17"/>
      <c r="BQ62" s="17"/>
      <c r="BR62" s="17"/>
      <c r="BS62" s="36"/>
      <c r="BT62" s="36">
        <v>385</v>
      </c>
      <c r="BU62" s="36"/>
      <c r="BV62" s="36"/>
      <c r="BW62" s="36"/>
      <c r="BX62" s="36"/>
      <c r="BY62" s="36">
        <v>10</v>
      </c>
      <c r="BZ62" s="36"/>
      <c r="CA62" s="36"/>
      <c r="CB62" s="36"/>
      <c r="CC62" s="36"/>
      <c r="CD62" s="6">
        <f t="shared" si="0"/>
        <v>1978</v>
      </c>
      <c r="CE62" s="17">
        <v>20</v>
      </c>
      <c r="CF62" s="17">
        <v>72</v>
      </c>
      <c r="CG62" s="17">
        <v>26</v>
      </c>
      <c r="CH62" s="17">
        <v>10</v>
      </c>
      <c r="CI62" s="17"/>
      <c r="CJ62" s="17"/>
      <c r="CK62" s="6"/>
      <c r="CL62" s="6"/>
      <c r="CM62" s="6"/>
      <c r="CN62" s="6"/>
      <c r="CO62" s="6"/>
      <c r="CP62" s="6"/>
      <c r="CQ62" s="17">
        <v>20</v>
      </c>
      <c r="CR62" s="17">
        <v>1</v>
      </c>
      <c r="CS62" s="14" t="s">
        <v>89</v>
      </c>
      <c r="CT62" s="6">
        <v>1</v>
      </c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17">
        <v>200</v>
      </c>
      <c r="DM62" s="17"/>
      <c r="DN62" s="17">
        <v>300</v>
      </c>
      <c r="DO62" s="17" t="s">
        <v>31</v>
      </c>
      <c r="DP62" s="17" t="s">
        <v>31</v>
      </c>
      <c r="DQ62" s="17" t="s">
        <v>31</v>
      </c>
      <c r="DR62" s="17"/>
      <c r="DT62" s="6" t="s">
        <v>217</v>
      </c>
      <c r="DU62" s="17" t="s">
        <v>30</v>
      </c>
      <c r="DV62" s="17"/>
      <c r="DW62" s="17" t="s">
        <v>30</v>
      </c>
      <c r="DX62" s="17" t="s">
        <v>30</v>
      </c>
      <c r="DY62" s="17"/>
      <c r="DZ62" s="17"/>
      <c r="EA62" s="6"/>
      <c r="EB62" s="6" t="s">
        <v>31</v>
      </c>
      <c r="EC62" s="17" t="s">
        <v>218</v>
      </c>
      <c r="EF62" s="53">
        <f t="shared" si="8"/>
        <v>2478</v>
      </c>
      <c r="EG62" s="53">
        <f t="shared" si="2"/>
        <v>550</v>
      </c>
      <c r="EH62" s="53">
        <f t="shared" si="3"/>
        <v>128</v>
      </c>
      <c r="EI62" s="53">
        <f t="shared" si="4"/>
        <v>0</v>
      </c>
      <c r="EJ62" s="53">
        <f t="shared" si="5"/>
        <v>0</v>
      </c>
      <c r="EK62" s="53">
        <f t="shared" si="6"/>
        <v>448</v>
      </c>
      <c r="EL62" s="53">
        <f t="shared" si="7"/>
        <v>1125</v>
      </c>
    </row>
    <row r="63" spans="1:142" ht="42.75">
      <c r="A63" s="34"/>
      <c r="B63" s="65"/>
      <c r="C63" s="1" t="s">
        <v>186</v>
      </c>
      <c r="D63" s="4">
        <v>4</v>
      </c>
      <c r="E63" s="6">
        <v>950</v>
      </c>
      <c r="F63" s="6">
        <v>17</v>
      </c>
      <c r="G63" s="6"/>
      <c r="H63" s="6"/>
      <c r="I63" s="4"/>
      <c r="J63" s="4"/>
      <c r="K63" s="4"/>
      <c r="L63" s="4"/>
      <c r="M63" s="4"/>
      <c r="N63" s="4"/>
      <c r="O63" s="4"/>
      <c r="P63" s="4"/>
      <c r="Q63" s="6" t="s">
        <v>73</v>
      </c>
      <c r="R63" s="6">
        <v>15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4"/>
      <c r="AT63" s="4"/>
      <c r="AU63" s="4"/>
      <c r="AV63" s="4"/>
      <c r="AW63" s="4">
        <v>0</v>
      </c>
      <c r="AX63" s="6"/>
      <c r="AY63" s="6"/>
      <c r="AZ63" s="6">
        <v>15</v>
      </c>
      <c r="BA63" s="6">
        <v>100</v>
      </c>
      <c r="BB63" s="6"/>
      <c r="BC63" s="6">
        <v>15</v>
      </c>
      <c r="BD63" s="6">
        <v>245</v>
      </c>
      <c r="BE63" s="6"/>
      <c r="BF63" s="17">
        <v>42</v>
      </c>
      <c r="BG63" s="17"/>
      <c r="BH63" s="17">
        <v>600</v>
      </c>
      <c r="BI63" s="17"/>
      <c r="BJ63" s="17"/>
      <c r="BK63" s="17"/>
      <c r="BL63" s="17">
        <v>3</v>
      </c>
      <c r="BM63" s="17"/>
      <c r="BN63" s="17"/>
      <c r="BO63" s="17">
        <v>35</v>
      </c>
      <c r="BP63" s="17"/>
      <c r="BQ63" s="17"/>
      <c r="BR63" s="17"/>
      <c r="BS63" s="36"/>
      <c r="BT63" s="36">
        <v>50</v>
      </c>
      <c r="BU63" s="36"/>
      <c r="BV63" s="36"/>
      <c r="BW63" s="36"/>
      <c r="BX63" s="36"/>
      <c r="BY63" s="36"/>
      <c r="BZ63" s="36"/>
      <c r="CA63" s="36"/>
      <c r="CB63" s="36"/>
      <c r="CC63" s="36">
        <v>24</v>
      </c>
      <c r="CD63" s="6">
        <f t="shared" si="0"/>
        <v>754</v>
      </c>
      <c r="CE63" s="17">
        <v>120</v>
      </c>
      <c r="CF63" s="17">
        <v>45</v>
      </c>
      <c r="CG63" s="17">
        <v>90</v>
      </c>
      <c r="CH63" s="17">
        <v>5</v>
      </c>
      <c r="CI63" s="17"/>
      <c r="CJ63" s="17"/>
      <c r="CK63" s="6"/>
      <c r="CL63" s="6"/>
      <c r="CM63" s="6"/>
      <c r="CN63" s="6"/>
      <c r="CO63" s="6"/>
      <c r="CP63" s="6">
        <v>10</v>
      </c>
      <c r="CQ63" s="17">
        <v>13</v>
      </c>
      <c r="CR63" s="17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17">
        <v>22</v>
      </c>
      <c r="DM63" s="17"/>
      <c r="DN63" s="17">
        <v>92</v>
      </c>
      <c r="DO63" s="17" t="s">
        <v>31</v>
      </c>
      <c r="DP63" s="17" t="s">
        <v>31</v>
      </c>
      <c r="DQ63" s="17" t="s">
        <v>31</v>
      </c>
      <c r="DR63" s="17"/>
      <c r="DS63" s="6"/>
      <c r="DT63" s="6" t="s">
        <v>217</v>
      </c>
      <c r="DU63" s="17" t="s">
        <v>30</v>
      </c>
      <c r="DV63" s="17"/>
      <c r="DW63" s="17" t="s">
        <v>30</v>
      </c>
      <c r="DX63" s="17" t="s">
        <v>30</v>
      </c>
      <c r="DY63" s="17"/>
      <c r="DZ63" s="17"/>
      <c r="EA63" s="6"/>
      <c r="EB63" s="6" t="s">
        <v>31</v>
      </c>
      <c r="EC63" s="17" t="s">
        <v>218</v>
      </c>
      <c r="EF63" s="53">
        <f t="shared" si="8"/>
        <v>868</v>
      </c>
      <c r="EG63" s="53">
        <f t="shared" si="2"/>
        <v>237.5</v>
      </c>
      <c r="EH63" s="53">
        <f t="shared" si="3"/>
        <v>260</v>
      </c>
      <c r="EI63" s="53">
        <f t="shared" si="4"/>
        <v>0</v>
      </c>
      <c r="EJ63" s="53">
        <f t="shared" si="5"/>
        <v>0</v>
      </c>
      <c r="EK63" s="53">
        <f t="shared" si="6"/>
        <v>42</v>
      </c>
      <c r="EL63" s="53">
        <f t="shared" si="7"/>
        <v>600</v>
      </c>
    </row>
    <row r="64" spans="1:142" ht="42.75">
      <c r="A64" s="35"/>
      <c r="B64" s="65"/>
      <c r="C64" s="1" t="s">
        <v>184</v>
      </c>
      <c r="D64" s="4">
        <v>4</v>
      </c>
      <c r="E64" s="6">
        <v>4325</v>
      </c>
      <c r="F64" s="6">
        <v>10</v>
      </c>
      <c r="G64" s="6"/>
      <c r="H64" s="6"/>
      <c r="I64" s="4"/>
      <c r="J64" s="4"/>
      <c r="K64" s="4"/>
      <c r="L64" s="4"/>
      <c r="M64" s="4"/>
      <c r="N64" s="4"/>
      <c r="O64" s="4"/>
      <c r="P64" s="4"/>
      <c r="Q64" s="6" t="s">
        <v>73</v>
      </c>
      <c r="R64" s="6">
        <v>10000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 t="s">
        <v>73</v>
      </c>
      <c r="AF64" s="6">
        <v>2000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4">
        <v>8</v>
      </c>
      <c r="AT64" s="4"/>
      <c r="AU64" s="4"/>
      <c r="AV64" s="4">
        <v>5</v>
      </c>
      <c r="AW64" s="4">
        <v>0</v>
      </c>
      <c r="AX64" s="6"/>
      <c r="AY64" s="6"/>
      <c r="AZ64" s="6"/>
      <c r="BA64" s="6"/>
      <c r="BB64" s="6"/>
      <c r="BC64" s="6"/>
      <c r="BD64" s="6"/>
      <c r="BE64" s="6"/>
      <c r="BF64" s="17"/>
      <c r="BG64" s="17"/>
      <c r="BH64" s="17">
        <v>320</v>
      </c>
      <c r="BI64" s="17"/>
      <c r="BJ64" s="17"/>
      <c r="BK64" s="17"/>
      <c r="BL64" s="17"/>
      <c r="BM64" s="17"/>
      <c r="BN64" s="17">
        <v>498</v>
      </c>
      <c r="BO64" s="17">
        <v>750</v>
      </c>
      <c r="BP64" s="17"/>
      <c r="BQ64" s="17"/>
      <c r="BR64" s="17">
        <v>340</v>
      </c>
      <c r="BS64" s="36"/>
      <c r="BT64" s="36">
        <v>56</v>
      </c>
      <c r="BU64" s="36"/>
      <c r="BV64" s="36"/>
      <c r="BW64" s="36"/>
      <c r="BX64" s="36"/>
      <c r="BY64" s="36"/>
      <c r="BZ64" s="36"/>
      <c r="CA64" s="36">
        <v>150</v>
      </c>
      <c r="CB64" s="36"/>
      <c r="CC64" s="36">
        <v>50</v>
      </c>
      <c r="CD64" s="6">
        <f t="shared" si="0"/>
        <v>2164</v>
      </c>
      <c r="CE64" s="17">
        <v>740</v>
      </c>
      <c r="CF64" s="17">
        <v>50</v>
      </c>
      <c r="CG64" s="17">
        <v>640</v>
      </c>
      <c r="CH64" s="17">
        <v>10</v>
      </c>
      <c r="CI64" s="17"/>
      <c r="CJ64" s="17"/>
      <c r="CK64" s="6"/>
      <c r="CL64" s="6"/>
      <c r="CM64" s="6"/>
      <c r="CN64" s="6"/>
      <c r="CO64" s="6"/>
      <c r="CP64" s="6"/>
      <c r="CQ64" s="17">
        <v>40</v>
      </c>
      <c r="CR64" s="17">
        <v>3</v>
      </c>
      <c r="CS64" s="14"/>
      <c r="CT64" s="6"/>
      <c r="CU64" s="14"/>
      <c r="CV64" s="6"/>
      <c r="CW64" s="14"/>
      <c r="CX64" s="6"/>
      <c r="CY64" s="14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17">
        <v>335</v>
      </c>
      <c r="DM64" s="17"/>
      <c r="DN64" s="17">
        <v>690</v>
      </c>
      <c r="DO64" s="17" t="s">
        <v>31</v>
      </c>
      <c r="DP64" s="17" t="s">
        <v>31</v>
      </c>
      <c r="DQ64" s="17" t="s">
        <v>31</v>
      </c>
      <c r="DR64" s="17"/>
      <c r="DS64" s="6"/>
      <c r="DT64" s="6" t="s">
        <v>217</v>
      </c>
      <c r="DU64" s="17" t="s">
        <v>30</v>
      </c>
      <c r="DV64" s="17"/>
      <c r="DW64" s="17" t="s">
        <v>30</v>
      </c>
      <c r="DX64" s="17" t="s">
        <v>30</v>
      </c>
      <c r="DY64" s="17"/>
      <c r="DZ64" s="17"/>
      <c r="EA64" s="6"/>
      <c r="EB64" s="6" t="s">
        <v>31</v>
      </c>
      <c r="EC64" s="17" t="s">
        <v>218</v>
      </c>
      <c r="EF64" s="53">
        <f t="shared" si="8"/>
        <v>3189</v>
      </c>
      <c r="EG64" s="53">
        <f t="shared" si="2"/>
        <v>1081.25</v>
      </c>
      <c r="EH64" s="53">
        <f t="shared" si="3"/>
        <v>1440</v>
      </c>
      <c r="EI64" s="53">
        <f t="shared" si="4"/>
        <v>648</v>
      </c>
      <c r="EJ64" s="53">
        <f t="shared" si="5"/>
        <v>0</v>
      </c>
      <c r="EK64" s="53">
        <f t="shared" si="6"/>
        <v>0</v>
      </c>
      <c r="EL64" s="53">
        <f t="shared" si="7"/>
        <v>320</v>
      </c>
    </row>
    <row r="65" spans="1:142" ht="42.75">
      <c r="A65" s="69">
        <v>13</v>
      </c>
      <c r="B65" s="66"/>
      <c r="C65" s="1" t="s">
        <v>188</v>
      </c>
      <c r="D65" s="4">
        <v>1</v>
      </c>
      <c r="E65" s="6">
        <v>2350</v>
      </c>
      <c r="F65" s="6">
        <v>18</v>
      </c>
      <c r="G65" s="6"/>
      <c r="H65" s="6"/>
      <c r="I65" s="4">
        <v>150</v>
      </c>
      <c r="J65" s="4"/>
      <c r="K65" s="4"/>
      <c r="L65" s="4">
        <v>25</v>
      </c>
      <c r="M65" s="4"/>
      <c r="N65" s="4"/>
      <c r="O65" s="4"/>
      <c r="P65" s="4"/>
      <c r="Q65" s="6" t="s">
        <v>73</v>
      </c>
      <c r="R65" s="6">
        <v>1000</v>
      </c>
      <c r="S65" s="6"/>
      <c r="T65" s="6"/>
      <c r="U65" s="6"/>
      <c r="V65" s="6">
        <v>100</v>
      </c>
      <c r="W65" s="6" t="s">
        <v>72</v>
      </c>
      <c r="X65" s="6">
        <v>2</v>
      </c>
      <c r="Y65" s="6"/>
      <c r="Z65" s="6"/>
      <c r="AA65" s="6"/>
      <c r="AB65" s="6"/>
      <c r="AC65" s="6"/>
      <c r="AD65" s="6">
        <v>10</v>
      </c>
      <c r="AE65" s="6"/>
      <c r="AF65" s="6">
        <v>40</v>
      </c>
      <c r="AG65" s="6"/>
      <c r="AH65" s="6"/>
      <c r="AI65" s="6"/>
      <c r="AJ65" s="6"/>
      <c r="AK65" s="6"/>
      <c r="AL65" s="6"/>
      <c r="AM65" s="6"/>
      <c r="AN65" s="6">
        <v>30</v>
      </c>
      <c r="AO65" s="6"/>
      <c r="AP65" s="6"/>
      <c r="AQ65" s="6"/>
      <c r="AR65" s="6">
        <v>120</v>
      </c>
      <c r="AS65" s="4"/>
      <c r="AT65" s="4"/>
      <c r="AU65" s="4"/>
      <c r="AV65" s="4"/>
      <c r="AW65" s="4">
        <v>0</v>
      </c>
      <c r="AX65" s="6"/>
      <c r="AY65" s="6"/>
      <c r="AZ65" s="6"/>
      <c r="BA65" s="6"/>
      <c r="BB65" s="6"/>
      <c r="BC65" s="6"/>
      <c r="BD65" s="6"/>
      <c r="BE65" s="6"/>
      <c r="BF65" s="17"/>
      <c r="BG65" s="17"/>
      <c r="BH65" s="17"/>
      <c r="BI65" s="17"/>
      <c r="BJ65" s="17"/>
      <c r="BK65" s="17"/>
      <c r="BL65" s="17"/>
      <c r="BM65" s="17"/>
      <c r="BN65" s="17">
        <v>750</v>
      </c>
      <c r="BO65" s="17"/>
      <c r="BP65" s="17"/>
      <c r="BQ65" s="17"/>
      <c r="BR65" s="17">
        <v>540</v>
      </c>
      <c r="BS65" s="36"/>
      <c r="BT65" s="36"/>
      <c r="BU65" s="36"/>
      <c r="BV65" s="36"/>
      <c r="BW65" s="36"/>
      <c r="BX65" s="36"/>
      <c r="BY65" s="36"/>
      <c r="BZ65" s="36"/>
      <c r="CA65" s="36">
        <v>450</v>
      </c>
      <c r="CB65" s="36"/>
      <c r="CC65" s="36">
        <v>150</v>
      </c>
      <c r="CD65" s="6">
        <f t="shared" si="0"/>
        <v>1890</v>
      </c>
      <c r="CE65" s="17">
        <v>272</v>
      </c>
      <c r="CF65" s="17">
        <v>143</v>
      </c>
      <c r="CG65" s="17">
        <v>300</v>
      </c>
      <c r="CH65" s="17"/>
      <c r="CI65" s="17"/>
      <c r="CJ65" s="17"/>
      <c r="CK65" s="6"/>
      <c r="CL65" s="6"/>
      <c r="CM65" s="6"/>
      <c r="CN65" s="6"/>
      <c r="CO65" s="6"/>
      <c r="CP65" s="6">
        <v>5</v>
      </c>
      <c r="CQ65" s="17">
        <v>35</v>
      </c>
      <c r="CR65" s="17">
        <v>3</v>
      </c>
      <c r="CS65" s="14"/>
      <c r="CT65" s="6"/>
      <c r="CU65" s="14"/>
      <c r="CV65" s="6"/>
      <c r="CW65" s="14"/>
      <c r="CX65" s="6"/>
      <c r="CY65" s="14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17"/>
      <c r="DM65" s="17"/>
      <c r="DN65" s="17"/>
      <c r="DO65" s="17" t="s">
        <v>31</v>
      </c>
      <c r="DP65" s="17" t="s">
        <v>31</v>
      </c>
      <c r="DQ65" s="17" t="s">
        <v>31</v>
      </c>
      <c r="DR65" s="17"/>
      <c r="DS65" s="6"/>
      <c r="DT65" s="6" t="s">
        <v>217</v>
      </c>
      <c r="DU65" s="17" t="s">
        <v>30</v>
      </c>
      <c r="DV65" s="17"/>
      <c r="DW65" s="17" t="s">
        <v>30</v>
      </c>
      <c r="DX65" s="17" t="s">
        <v>30</v>
      </c>
      <c r="DY65" s="17"/>
      <c r="DZ65" s="17"/>
      <c r="EA65" s="6"/>
      <c r="EB65" s="6" t="s">
        <v>31</v>
      </c>
      <c r="EC65" s="17" t="s">
        <v>218</v>
      </c>
      <c r="EF65" s="53">
        <f t="shared" si="8"/>
        <v>1890</v>
      </c>
      <c r="EG65" s="53">
        <f t="shared" si="2"/>
        <v>587.5</v>
      </c>
      <c r="EH65" s="53">
        <f t="shared" si="3"/>
        <v>715</v>
      </c>
      <c r="EI65" s="53">
        <f t="shared" si="4"/>
        <v>1200</v>
      </c>
      <c r="EJ65" s="53">
        <f t="shared" si="5"/>
        <v>0</v>
      </c>
      <c r="EK65" s="53">
        <f t="shared" si="6"/>
        <v>0</v>
      </c>
      <c r="EL65" s="53">
        <f t="shared" si="7"/>
        <v>0</v>
      </c>
    </row>
    <row r="66" spans="1:142" ht="42.75">
      <c r="A66" s="71"/>
      <c r="B66" s="44" t="s">
        <v>187</v>
      </c>
      <c r="C66" s="1" t="s">
        <v>187</v>
      </c>
      <c r="D66" s="4">
        <v>1</v>
      </c>
      <c r="E66" s="6">
        <v>2885</v>
      </c>
      <c r="F66" s="6">
        <v>18</v>
      </c>
      <c r="G66" s="6">
        <v>2</v>
      </c>
      <c r="H66" s="6"/>
      <c r="I66" s="4">
        <v>130</v>
      </c>
      <c r="J66" s="4"/>
      <c r="K66" s="4"/>
      <c r="L66" s="4">
        <v>75</v>
      </c>
      <c r="M66" s="4"/>
      <c r="N66" s="4"/>
      <c r="O66" s="4"/>
      <c r="P66" s="4"/>
      <c r="Q66" s="6" t="s">
        <v>72</v>
      </c>
      <c r="R66" s="6">
        <v>101</v>
      </c>
      <c r="S66" s="6"/>
      <c r="T66" s="6"/>
      <c r="U66" s="6" t="s">
        <v>73</v>
      </c>
      <c r="V66" s="6">
        <v>1000</v>
      </c>
      <c r="W66" s="6" t="s">
        <v>72</v>
      </c>
      <c r="X66" s="6">
        <v>120</v>
      </c>
      <c r="Y66" s="6"/>
      <c r="Z66" s="6"/>
      <c r="AB66" s="6"/>
      <c r="AC66" s="6" t="s">
        <v>73</v>
      </c>
      <c r="AD66" s="6">
        <v>675</v>
      </c>
      <c r="AE66" s="6" t="s">
        <v>72</v>
      </c>
      <c r="AF66" s="6">
        <v>1400</v>
      </c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>
        <v>18</v>
      </c>
      <c r="AS66" s="4">
        <v>13</v>
      </c>
      <c r="AT66" s="4"/>
      <c r="AU66" s="4"/>
      <c r="AV66" s="4">
        <v>25</v>
      </c>
      <c r="AW66" s="4">
        <v>280</v>
      </c>
      <c r="AX66" s="6"/>
      <c r="AY66" s="6"/>
      <c r="AZ66" s="6"/>
      <c r="BA66" s="6"/>
      <c r="BB66" s="6"/>
      <c r="BC66" s="6"/>
      <c r="BD66" s="6"/>
      <c r="BE66" s="6"/>
      <c r="BF66" s="17"/>
      <c r="BG66" s="17"/>
      <c r="BH66" s="17"/>
      <c r="BI66" s="17"/>
      <c r="BJ66" s="17"/>
      <c r="BK66" s="17"/>
      <c r="BL66" s="17">
        <v>3</v>
      </c>
      <c r="BM66" s="17">
        <v>70</v>
      </c>
      <c r="BN66" s="17">
        <v>920</v>
      </c>
      <c r="BO66" s="17">
        <v>545</v>
      </c>
      <c r="BP66" s="17"/>
      <c r="BQ66" s="17"/>
      <c r="BR66" s="17"/>
      <c r="BS66" s="36"/>
      <c r="BT66" s="36">
        <v>5</v>
      </c>
      <c r="BU66" s="36">
        <v>18</v>
      </c>
      <c r="BV66" s="36"/>
      <c r="BW66" s="36"/>
      <c r="BX66" s="36"/>
      <c r="BY66" s="36"/>
      <c r="BZ66" s="36"/>
      <c r="CA66" s="36">
        <v>530</v>
      </c>
      <c r="CB66" s="36"/>
      <c r="CC66" s="36">
        <v>35</v>
      </c>
      <c r="CD66" s="6">
        <f t="shared" si="0"/>
        <v>2126</v>
      </c>
      <c r="CE66" s="17">
        <v>460</v>
      </c>
      <c r="CF66" s="17">
        <v>45</v>
      </c>
      <c r="CG66" s="17">
        <v>82</v>
      </c>
      <c r="CH66" s="17"/>
      <c r="CI66" s="17">
        <v>32</v>
      </c>
      <c r="CJ66" s="17"/>
      <c r="CK66" s="6"/>
      <c r="CL66" s="6"/>
      <c r="CM66" s="6"/>
      <c r="CN66" s="6"/>
      <c r="CO66" s="6"/>
      <c r="CP66" s="6"/>
      <c r="CQ66" s="17">
        <v>60</v>
      </c>
      <c r="CR66" s="17"/>
      <c r="CS66" s="6"/>
      <c r="CT66" s="6">
        <v>1</v>
      </c>
      <c r="CU66" s="6"/>
      <c r="CV66" s="6"/>
      <c r="CW66" s="6"/>
      <c r="CX66" s="6"/>
      <c r="CY66" s="6"/>
      <c r="CZ66" s="6">
        <v>1</v>
      </c>
      <c r="DA66" s="6">
        <v>2</v>
      </c>
      <c r="DB66" s="6">
        <v>1</v>
      </c>
      <c r="DC66" s="6">
        <v>2</v>
      </c>
      <c r="DD66" s="6"/>
      <c r="DE66" s="6"/>
      <c r="DF66" s="6">
        <v>0</v>
      </c>
      <c r="DG66" s="6">
        <v>3</v>
      </c>
      <c r="DH66" s="6"/>
      <c r="DI66" s="6"/>
      <c r="DJ66" s="6"/>
      <c r="DK66" s="6"/>
      <c r="DL66" s="17">
        <v>65</v>
      </c>
      <c r="DM66" s="17"/>
      <c r="DN66" s="17">
        <v>735</v>
      </c>
      <c r="DO66" s="17" t="s">
        <v>31</v>
      </c>
      <c r="DP66" s="17" t="s">
        <v>31</v>
      </c>
      <c r="DQ66" s="17" t="s">
        <v>31</v>
      </c>
      <c r="DR66" s="17"/>
      <c r="DS66" s="6"/>
      <c r="DT66" s="6" t="s">
        <v>217</v>
      </c>
      <c r="DU66" s="17" t="s">
        <v>30</v>
      </c>
      <c r="DV66" s="17"/>
      <c r="DW66" s="17" t="s">
        <v>30</v>
      </c>
      <c r="DX66" s="17" t="s">
        <v>30</v>
      </c>
      <c r="DY66" s="17"/>
      <c r="DZ66" s="17"/>
      <c r="EA66" s="6"/>
      <c r="EB66" s="6" t="s">
        <v>31</v>
      </c>
      <c r="EC66" s="17" t="s">
        <v>230</v>
      </c>
      <c r="EF66" s="53">
        <f t="shared" si="8"/>
        <v>2926</v>
      </c>
      <c r="EG66" s="53">
        <f t="shared" si="2"/>
        <v>721.25</v>
      </c>
      <c r="EH66" s="53">
        <f t="shared" si="3"/>
        <v>619</v>
      </c>
      <c r="EI66" s="53">
        <f t="shared" si="4"/>
        <v>1450</v>
      </c>
      <c r="EJ66" s="53">
        <f t="shared" si="5"/>
        <v>70</v>
      </c>
      <c r="EK66" s="53">
        <f t="shared" si="6"/>
        <v>0</v>
      </c>
      <c r="EL66" s="53">
        <f t="shared" si="7"/>
        <v>18</v>
      </c>
    </row>
    <row r="67" spans="1:142" ht="42.75">
      <c r="A67" s="70"/>
      <c r="B67" s="45"/>
      <c r="C67" s="1" t="s">
        <v>189</v>
      </c>
      <c r="D67" s="4">
        <v>1</v>
      </c>
      <c r="E67" s="6">
        <v>245</v>
      </c>
      <c r="F67" s="6">
        <v>4</v>
      </c>
      <c r="G67" s="6"/>
      <c r="H67" s="6"/>
      <c r="I67" s="4">
        <v>20</v>
      </c>
      <c r="J67" s="4"/>
      <c r="K67" s="4"/>
      <c r="L67" s="4">
        <v>5</v>
      </c>
      <c r="M67" s="4"/>
      <c r="N67" s="4"/>
      <c r="O67" s="4"/>
      <c r="P67" s="4"/>
      <c r="Q67" s="6" t="s">
        <v>73</v>
      </c>
      <c r="R67" s="6">
        <v>200</v>
      </c>
      <c r="S67" s="6"/>
      <c r="T67" s="6"/>
      <c r="U67" s="6" t="s">
        <v>73</v>
      </c>
      <c r="V67" s="6">
        <v>150</v>
      </c>
      <c r="W67" s="6" t="s">
        <v>72</v>
      </c>
      <c r="X67" s="6">
        <v>5</v>
      </c>
      <c r="Y67" s="6"/>
      <c r="Z67" s="6"/>
      <c r="AA67" s="6" t="s">
        <v>73</v>
      </c>
      <c r="AB67" s="6">
        <v>20</v>
      </c>
      <c r="AC67" s="6" t="s">
        <v>73</v>
      </c>
      <c r="AD67" s="6">
        <v>15</v>
      </c>
      <c r="AE67" s="6" t="s">
        <v>73</v>
      </c>
      <c r="AF67" s="6">
        <v>18</v>
      </c>
      <c r="AG67" s="6"/>
      <c r="AH67" s="6"/>
      <c r="AI67" s="6"/>
      <c r="AJ67" s="6"/>
      <c r="AK67" s="6"/>
      <c r="AL67" s="6"/>
      <c r="AM67" s="6"/>
      <c r="AN67" s="6">
        <v>12</v>
      </c>
      <c r="AO67" s="6"/>
      <c r="AP67" s="6"/>
      <c r="AQ67" s="6"/>
      <c r="AR67" s="6">
        <v>23</v>
      </c>
      <c r="AS67" s="4"/>
      <c r="AT67" s="4"/>
      <c r="AU67" s="4"/>
      <c r="AV67" s="4"/>
      <c r="AW67" s="4">
        <v>25</v>
      </c>
      <c r="AX67" s="6"/>
      <c r="AY67" s="6"/>
      <c r="AZ67" s="6"/>
      <c r="BA67" s="6"/>
      <c r="BB67" s="6"/>
      <c r="BC67" s="6"/>
      <c r="BD67" s="6"/>
      <c r="BE67" s="6"/>
      <c r="BF67" s="17"/>
      <c r="BG67" s="17"/>
      <c r="BH67" s="17"/>
      <c r="BI67" s="17"/>
      <c r="BJ67" s="17"/>
      <c r="BK67" s="17"/>
      <c r="BL67" s="17"/>
      <c r="BM67" s="17">
        <v>45</v>
      </c>
      <c r="BN67" s="17">
        <v>50</v>
      </c>
      <c r="BO67" s="17"/>
      <c r="BP67" s="17"/>
      <c r="BQ67" s="17"/>
      <c r="BR67" s="17">
        <v>45</v>
      </c>
      <c r="BS67" s="36"/>
      <c r="BT67" s="36"/>
      <c r="BU67" s="36"/>
      <c r="BV67" s="36"/>
      <c r="BW67" s="36"/>
      <c r="BX67" s="36"/>
      <c r="BY67" s="36"/>
      <c r="BZ67" s="36">
        <v>1</v>
      </c>
      <c r="CA67" s="36">
        <v>14</v>
      </c>
      <c r="CB67" s="36"/>
      <c r="CC67" s="36">
        <v>12</v>
      </c>
      <c r="CD67" s="6">
        <f t="shared" si="0"/>
        <v>167</v>
      </c>
      <c r="CE67" s="17">
        <v>54</v>
      </c>
      <c r="CF67" s="17">
        <v>30</v>
      </c>
      <c r="CG67" s="17">
        <v>15</v>
      </c>
      <c r="CH67" s="17"/>
      <c r="CI67" s="17"/>
      <c r="CJ67" s="17"/>
      <c r="CK67" s="6"/>
      <c r="CL67" s="6"/>
      <c r="CM67" s="6"/>
      <c r="CN67" s="6"/>
      <c r="CO67" s="6"/>
      <c r="CP67" s="6"/>
      <c r="CQ67" s="17">
        <v>19</v>
      </c>
      <c r="CR67" s="17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>
        <v>1</v>
      </c>
      <c r="DH67" s="6"/>
      <c r="DI67" s="6"/>
      <c r="DJ67" s="6"/>
      <c r="DK67" s="6"/>
      <c r="DL67" s="17">
        <v>15</v>
      </c>
      <c r="DM67" s="17"/>
      <c r="DN67" s="17">
        <v>28</v>
      </c>
      <c r="DO67" s="17" t="s">
        <v>31</v>
      </c>
      <c r="DP67" s="17" t="s">
        <v>31</v>
      </c>
      <c r="DQ67" s="17" t="s">
        <v>31</v>
      </c>
      <c r="DR67" s="17"/>
      <c r="DS67" s="6"/>
      <c r="DT67" s="6" t="s">
        <v>217</v>
      </c>
      <c r="DU67" s="17" t="s">
        <v>30</v>
      </c>
      <c r="DV67" s="17"/>
      <c r="DW67" s="17" t="s">
        <v>30</v>
      </c>
      <c r="DX67" s="17" t="s">
        <v>30</v>
      </c>
      <c r="DY67" s="17"/>
      <c r="DZ67" s="17"/>
      <c r="EA67" s="6"/>
      <c r="EB67" s="6" t="s">
        <v>31</v>
      </c>
      <c r="EC67" s="17" t="s">
        <v>218</v>
      </c>
      <c r="EF67" s="53">
        <f t="shared" si="8"/>
        <v>210</v>
      </c>
      <c r="EG67" s="53">
        <f t="shared" si="2"/>
        <v>61.25</v>
      </c>
      <c r="EH67" s="53">
        <f t="shared" si="3"/>
        <v>99</v>
      </c>
      <c r="EI67" s="53">
        <f t="shared" si="4"/>
        <v>64</v>
      </c>
      <c r="EJ67" s="53">
        <f t="shared" si="5"/>
        <v>46</v>
      </c>
      <c r="EK67" s="53">
        <f t="shared" si="6"/>
        <v>0</v>
      </c>
      <c r="EL67" s="53">
        <f t="shared" si="7"/>
        <v>0</v>
      </c>
    </row>
    <row r="68" spans="1:142" ht="42.75">
      <c r="A68" s="69">
        <v>14</v>
      </c>
      <c r="B68" s="59" t="s">
        <v>190</v>
      </c>
      <c r="C68" s="1" t="s">
        <v>190</v>
      </c>
      <c r="D68" s="4">
        <v>3</v>
      </c>
      <c r="E68" s="6">
        <v>565</v>
      </c>
      <c r="F68" s="6">
        <v>8</v>
      </c>
      <c r="G68" s="6"/>
      <c r="H68" s="6"/>
      <c r="I68" s="4">
        <v>20</v>
      </c>
      <c r="J68" s="4"/>
      <c r="K68" s="4"/>
      <c r="L68" s="4"/>
      <c r="M68" s="4"/>
      <c r="N68" s="4"/>
      <c r="O68" s="4"/>
      <c r="P68" s="4"/>
      <c r="Q68" s="6" t="s">
        <v>73</v>
      </c>
      <c r="R68" s="6">
        <v>300</v>
      </c>
      <c r="S68" s="6"/>
      <c r="T68" s="6"/>
      <c r="U68" s="6" t="s">
        <v>73</v>
      </c>
      <c r="V68" s="6">
        <v>50</v>
      </c>
      <c r="W68" s="6" t="s">
        <v>72</v>
      </c>
      <c r="X68" s="6">
        <v>75</v>
      </c>
      <c r="Y68" s="6" t="s">
        <v>72</v>
      </c>
      <c r="Z68" s="6">
        <v>30</v>
      </c>
      <c r="AA68" s="6"/>
      <c r="AB68" s="6"/>
      <c r="AC68" s="6" t="s">
        <v>72</v>
      </c>
      <c r="AD68" s="6">
        <v>20</v>
      </c>
      <c r="AE68" s="6" t="s">
        <v>73</v>
      </c>
      <c r="AF68" s="6">
        <v>55</v>
      </c>
      <c r="AG68" s="6"/>
      <c r="AH68" s="6"/>
      <c r="AI68" s="6"/>
      <c r="AJ68" s="6"/>
      <c r="AK68" s="6"/>
      <c r="AL68" s="6"/>
      <c r="AM68" s="6"/>
      <c r="AN68" s="6">
        <v>25</v>
      </c>
      <c r="AO68" s="6"/>
      <c r="AP68" s="6"/>
      <c r="AQ68" s="6"/>
      <c r="AR68" s="6">
        <v>50</v>
      </c>
      <c r="AS68" s="4">
        <v>2</v>
      </c>
      <c r="AT68" s="4"/>
      <c r="AU68" s="4"/>
      <c r="AV68" s="4">
        <v>6</v>
      </c>
      <c r="AW68" s="4">
        <v>1500</v>
      </c>
      <c r="AX68" s="6"/>
      <c r="AY68" s="6"/>
      <c r="AZ68" s="6"/>
      <c r="BA68" s="6"/>
      <c r="BB68" s="6"/>
      <c r="BC68" s="6"/>
      <c r="BD68" s="6"/>
      <c r="BE68" s="6"/>
      <c r="BF68" s="17"/>
      <c r="BG68" s="17"/>
      <c r="BH68" s="17"/>
      <c r="BI68" s="17"/>
      <c r="BJ68" s="17"/>
      <c r="BK68" s="17"/>
      <c r="BL68" s="17"/>
      <c r="BM68" s="17">
        <v>175</v>
      </c>
      <c r="BN68" s="17">
        <v>200</v>
      </c>
      <c r="BO68" s="17">
        <v>23</v>
      </c>
      <c r="BP68" s="17"/>
      <c r="BQ68" s="17"/>
      <c r="BR68" s="17"/>
      <c r="BS68" s="36"/>
      <c r="BT68" s="36"/>
      <c r="BU68" s="36"/>
      <c r="BV68" s="36"/>
      <c r="BW68" s="36"/>
      <c r="BX68" s="36"/>
      <c r="BY68" s="36">
        <v>2</v>
      </c>
      <c r="BZ68" s="36"/>
      <c r="CA68" s="36">
        <v>110</v>
      </c>
      <c r="CB68" s="36"/>
      <c r="CC68" s="36">
        <v>8</v>
      </c>
      <c r="CD68" s="6">
        <f t="shared" si="0"/>
        <v>518</v>
      </c>
      <c r="CE68" s="17">
        <v>97</v>
      </c>
      <c r="CF68" s="17">
        <v>3</v>
      </c>
      <c r="CG68" s="17">
        <v>154</v>
      </c>
      <c r="CH68" s="17"/>
      <c r="CI68" s="17"/>
      <c r="CJ68" s="17"/>
      <c r="CK68" s="6"/>
      <c r="CL68" s="6"/>
      <c r="CM68" s="6"/>
      <c r="CN68" s="6"/>
      <c r="CO68" s="6"/>
      <c r="CP68" s="6"/>
      <c r="CQ68" s="17">
        <v>20</v>
      </c>
      <c r="CR68" s="17">
        <v>1</v>
      </c>
      <c r="CS68" s="6"/>
      <c r="CT68" s="6">
        <v>1</v>
      </c>
      <c r="CU68" s="6"/>
      <c r="CV68" s="6"/>
      <c r="CW68" s="6"/>
      <c r="CX68" s="6"/>
      <c r="CY68" s="6"/>
      <c r="CZ68" s="6"/>
      <c r="DA68" s="6">
        <v>1</v>
      </c>
      <c r="DB68" s="6"/>
      <c r="DC68" s="6">
        <v>1</v>
      </c>
      <c r="DD68" s="6"/>
      <c r="DE68" s="6"/>
      <c r="DF68" s="6"/>
      <c r="DG68" s="6"/>
      <c r="DH68" s="6"/>
      <c r="DI68" s="6"/>
      <c r="DJ68" s="6"/>
      <c r="DK68" s="6"/>
      <c r="DL68" s="17">
        <v>34</v>
      </c>
      <c r="DM68" s="17"/>
      <c r="DN68" s="17">
        <v>36</v>
      </c>
      <c r="DO68" s="17" t="s">
        <v>31</v>
      </c>
      <c r="DP68" s="17" t="s">
        <v>31</v>
      </c>
      <c r="DQ68" s="17" t="s">
        <v>31</v>
      </c>
      <c r="DR68" s="17"/>
      <c r="DS68" s="6"/>
      <c r="DT68" s="6" t="s">
        <v>217</v>
      </c>
      <c r="DU68" s="17" t="s">
        <v>30</v>
      </c>
      <c r="DV68" s="17"/>
      <c r="DW68" s="17" t="s">
        <v>30</v>
      </c>
      <c r="DX68" s="17" t="s">
        <v>30</v>
      </c>
      <c r="DY68" s="17"/>
      <c r="DZ68" s="17"/>
      <c r="EA68" s="6"/>
      <c r="EB68" s="6" t="s">
        <v>31</v>
      </c>
      <c r="EC68" s="17" t="s">
        <v>218</v>
      </c>
      <c r="EF68" s="53">
        <f t="shared" si="8"/>
        <v>588</v>
      </c>
      <c r="EG68" s="53">
        <f t="shared" si="2"/>
        <v>141.25</v>
      </c>
      <c r="EH68" s="53">
        <f t="shared" si="3"/>
        <v>254</v>
      </c>
      <c r="EI68" s="53">
        <f t="shared" si="4"/>
        <v>310</v>
      </c>
      <c r="EJ68" s="53">
        <f t="shared" si="5"/>
        <v>175</v>
      </c>
      <c r="EK68" s="53">
        <f t="shared" si="6"/>
        <v>0</v>
      </c>
      <c r="EL68" s="53">
        <f t="shared" si="7"/>
        <v>0</v>
      </c>
    </row>
    <row r="69" spans="1:142" ht="42.75">
      <c r="A69" s="71"/>
      <c r="B69" s="72"/>
      <c r="C69" s="1" t="s">
        <v>191</v>
      </c>
      <c r="D69" s="4">
        <v>3</v>
      </c>
      <c r="E69" s="6">
        <v>295</v>
      </c>
      <c r="F69" s="6">
        <v>3</v>
      </c>
      <c r="G69" s="6"/>
      <c r="H69" s="6"/>
      <c r="I69" s="4">
        <v>20</v>
      </c>
      <c r="J69" s="4"/>
      <c r="K69" s="4"/>
      <c r="L69" s="4">
        <v>5</v>
      </c>
      <c r="M69" s="4"/>
      <c r="N69" s="4">
        <v>2</v>
      </c>
      <c r="O69" s="4">
        <v>1</v>
      </c>
      <c r="P69" s="4">
        <v>3</v>
      </c>
      <c r="Q69" s="6" t="s">
        <v>73</v>
      </c>
      <c r="R69" s="6">
        <v>200</v>
      </c>
      <c r="S69" s="6"/>
      <c r="T69" s="6"/>
      <c r="U69" s="6" t="s">
        <v>73</v>
      </c>
      <c r="V69" s="6">
        <v>75</v>
      </c>
      <c r="W69" s="6" t="s">
        <v>72</v>
      </c>
      <c r="X69" s="6">
        <v>25</v>
      </c>
      <c r="Y69" s="6" t="s">
        <v>72</v>
      </c>
      <c r="Z69" s="6">
        <v>6</v>
      </c>
      <c r="AA69" s="6"/>
      <c r="AB69" s="6"/>
      <c r="AC69" s="6" t="s">
        <v>72</v>
      </c>
      <c r="AD69" s="6">
        <v>50</v>
      </c>
      <c r="AE69" s="6" t="s">
        <v>73</v>
      </c>
      <c r="AF69" s="6">
        <v>100</v>
      </c>
      <c r="AG69" s="6"/>
      <c r="AH69" s="6"/>
      <c r="AI69" s="6"/>
      <c r="AJ69" s="6"/>
      <c r="AK69" s="6"/>
      <c r="AL69" s="6"/>
      <c r="AM69" s="6"/>
      <c r="AN69" s="6">
        <v>50</v>
      </c>
      <c r="AO69" s="6"/>
      <c r="AP69" s="6"/>
      <c r="AQ69" s="6"/>
      <c r="AR69" s="6">
        <v>135</v>
      </c>
      <c r="AS69" s="4">
        <v>6</v>
      </c>
      <c r="AT69" s="4"/>
      <c r="AU69" s="4"/>
      <c r="AV69" s="4">
        <v>20</v>
      </c>
      <c r="AW69" s="4">
        <v>6000</v>
      </c>
      <c r="AX69" s="6"/>
      <c r="AY69" s="6"/>
      <c r="AZ69" s="6"/>
      <c r="BA69" s="6"/>
      <c r="BB69" s="6"/>
      <c r="BC69" s="6"/>
      <c r="BD69" s="6"/>
      <c r="BE69" s="6"/>
      <c r="BF69" s="17"/>
      <c r="BG69" s="17"/>
      <c r="BH69" s="17"/>
      <c r="BI69" s="17"/>
      <c r="BJ69" s="17"/>
      <c r="BK69" s="17"/>
      <c r="BL69" s="17"/>
      <c r="BM69" s="17">
        <v>50</v>
      </c>
      <c r="BN69" s="17">
        <v>50</v>
      </c>
      <c r="BO69" s="17">
        <v>15</v>
      </c>
      <c r="BP69" s="17"/>
      <c r="BQ69" s="17"/>
      <c r="BR69" s="17">
        <v>25</v>
      </c>
      <c r="BS69" s="36"/>
      <c r="BT69" s="36"/>
      <c r="BU69" s="36"/>
      <c r="BV69" s="36"/>
      <c r="BW69" s="36"/>
      <c r="BX69" s="36"/>
      <c r="BY69" s="36">
        <v>1</v>
      </c>
      <c r="BZ69" s="36"/>
      <c r="CA69" s="36">
        <v>75</v>
      </c>
      <c r="CB69" s="36"/>
      <c r="CC69" s="36">
        <v>14</v>
      </c>
      <c r="CD69" s="6">
        <f t="shared" si="0"/>
        <v>230</v>
      </c>
      <c r="CE69" s="17">
        <v>50</v>
      </c>
      <c r="CF69" s="17">
        <v>8</v>
      </c>
      <c r="CG69" s="17">
        <v>8</v>
      </c>
      <c r="CH69" s="17"/>
      <c r="CI69" s="17">
        <v>3</v>
      </c>
      <c r="CJ69" s="17"/>
      <c r="CK69" s="6"/>
      <c r="CL69" s="6"/>
      <c r="CM69" s="6"/>
      <c r="CN69" s="6"/>
      <c r="CO69" s="6"/>
      <c r="CP69" s="6"/>
      <c r="CQ69" s="17">
        <v>15</v>
      </c>
      <c r="CR69" s="17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17">
        <v>19</v>
      </c>
      <c r="DM69" s="17"/>
      <c r="DN69" s="17">
        <v>34</v>
      </c>
      <c r="DO69" s="17" t="s">
        <v>31</v>
      </c>
      <c r="DP69" s="17" t="s">
        <v>31</v>
      </c>
      <c r="DQ69" s="17" t="s">
        <v>31</v>
      </c>
      <c r="DR69" s="17"/>
      <c r="DS69" s="6"/>
      <c r="DT69" s="6" t="s">
        <v>217</v>
      </c>
      <c r="DU69" s="17" t="s">
        <v>30</v>
      </c>
      <c r="DV69" s="17"/>
      <c r="DW69" s="17" t="s">
        <v>30</v>
      </c>
      <c r="DX69" s="17" t="s">
        <v>30</v>
      </c>
      <c r="DY69" s="17"/>
      <c r="DZ69" s="17"/>
      <c r="EA69" s="6"/>
      <c r="EB69" s="6" t="s">
        <v>31</v>
      </c>
      <c r="EC69" s="17" t="s">
        <v>218</v>
      </c>
      <c r="EF69" s="53">
        <f t="shared" si="8"/>
        <v>283</v>
      </c>
      <c r="EG69" s="53">
        <f t="shared" si="2"/>
        <v>73.75</v>
      </c>
      <c r="EH69" s="53">
        <f t="shared" si="3"/>
        <v>69</v>
      </c>
      <c r="EI69" s="53">
        <f t="shared" si="4"/>
        <v>125</v>
      </c>
      <c r="EJ69" s="53">
        <f t="shared" si="5"/>
        <v>50</v>
      </c>
      <c r="EK69" s="53">
        <f t="shared" si="6"/>
        <v>0</v>
      </c>
      <c r="EL69" s="53">
        <f t="shared" si="7"/>
        <v>0</v>
      </c>
    </row>
    <row r="70" spans="1:142" ht="42.75">
      <c r="A70" s="71"/>
      <c r="B70" s="72"/>
      <c r="C70" s="1" t="s">
        <v>192</v>
      </c>
      <c r="D70" s="4">
        <v>3</v>
      </c>
      <c r="E70" s="6">
        <v>1250</v>
      </c>
      <c r="F70" s="6">
        <v>6</v>
      </c>
      <c r="G70" s="6"/>
      <c r="H70" s="6"/>
      <c r="I70" s="4">
        <v>0</v>
      </c>
      <c r="J70" s="4"/>
      <c r="K70" s="4"/>
      <c r="L70" s="4"/>
      <c r="M70" s="4"/>
      <c r="N70" s="4"/>
      <c r="O70" s="4"/>
      <c r="P70" s="4"/>
      <c r="Q70" s="6" t="s">
        <v>73</v>
      </c>
      <c r="R70" s="6">
        <v>850</v>
      </c>
      <c r="S70" s="6"/>
      <c r="T70" s="6"/>
      <c r="U70" s="6" t="s">
        <v>73</v>
      </c>
      <c r="V70" s="6">
        <v>150</v>
      </c>
      <c r="W70" s="6" t="s">
        <v>72</v>
      </c>
      <c r="X70" s="6">
        <v>15</v>
      </c>
      <c r="Y70" s="6" t="s">
        <v>72</v>
      </c>
      <c r="Z70" s="6">
        <v>18</v>
      </c>
      <c r="AA70" s="6"/>
      <c r="AB70" s="6"/>
      <c r="AC70" s="6"/>
      <c r="AD70" s="6"/>
      <c r="AE70" s="6" t="s">
        <v>73</v>
      </c>
      <c r="AF70" s="6">
        <v>400</v>
      </c>
      <c r="AG70" s="6"/>
      <c r="AH70" s="6"/>
      <c r="AI70" s="6"/>
      <c r="AJ70" s="6"/>
      <c r="AK70" s="6"/>
      <c r="AL70" s="6"/>
      <c r="AM70" s="6"/>
      <c r="AN70" s="6">
        <v>75</v>
      </c>
      <c r="AO70" s="6"/>
      <c r="AP70" s="6">
        <v>50</v>
      </c>
      <c r="AQ70" s="6" t="s">
        <v>73</v>
      </c>
      <c r="AR70" s="6"/>
      <c r="AS70" s="4">
        <v>0</v>
      </c>
      <c r="AT70" s="4"/>
      <c r="AU70" s="4"/>
      <c r="AV70" s="4">
        <v>0</v>
      </c>
      <c r="AW70" s="4">
        <v>0</v>
      </c>
      <c r="AX70" s="6"/>
      <c r="AY70" s="6"/>
      <c r="AZ70" s="6">
        <v>20</v>
      </c>
      <c r="BA70" s="6">
        <v>150</v>
      </c>
      <c r="BB70" s="6"/>
      <c r="BC70" s="6">
        <v>20</v>
      </c>
      <c r="BD70" s="6">
        <v>350</v>
      </c>
      <c r="BE70" s="6"/>
      <c r="BF70" s="17"/>
      <c r="BG70" s="17"/>
      <c r="BH70" s="17">
        <v>300</v>
      </c>
      <c r="BI70" s="17"/>
      <c r="BJ70" s="17"/>
      <c r="BK70" s="17"/>
      <c r="BL70" s="17"/>
      <c r="BM70" s="17"/>
      <c r="BN70" s="17"/>
      <c r="BO70" s="17"/>
      <c r="BP70" s="17"/>
      <c r="BQ70" s="17"/>
      <c r="BR70" s="17">
        <v>50</v>
      </c>
      <c r="BS70" s="36"/>
      <c r="BT70" s="36"/>
      <c r="BU70" s="36"/>
      <c r="BV70" s="36"/>
      <c r="BW70" s="36">
        <v>50</v>
      </c>
      <c r="BX70" s="36"/>
      <c r="BY70" s="36"/>
      <c r="BZ70" s="36"/>
      <c r="CA70" s="36">
        <v>75</v>
      </c>
      <c r="CB70" s="36"/>
      <c r="CC70" s="36">
        <v>35</v>
      </c>
      <c r="CD70" s="6">
        <f t="shared" si="0"/>
        <v>510</v>
      </c>
      <c r="CE70" s="17">
        <v>8</v>
      </c>
      <c r="CF70" s="17">
        <v>25</v>
      </c>
      <c r="CG70" s="17">
        <v>22</v>
      </c>
      <c r="CH70" s="17">
        <v>0</v>
      </c>
      <c r="CI70" s="17">
        <v>18</v>
      </c>
      <c r="CJ70" s="17"/>
      <c r="CK70" s="6"/>
      <c r="CL70" s="6"/>
      <c r="CM70" s="6"/>
      <c r="CN70" s="6"/>
      <c r="CO70" s="6"/>
      <c r="CP70" s="6"/>
      <c r="CQ70" s="17">
        <v>8</v>
      </c>
      <c r="CR70" s="17">
        <v>2</v>
      </c>
      <c r="CS70" s="6"/>
      <c r="CT70" s="6">
        <v>0</v>
      </c>
      <c r="CU70" s="6"/>
      <c r="CV70" s="6"/>
      <c r="CW70" s="6"/>
      <c r="CX70" s="6"/>
      <c r="CY70" s="6"/>
      <c r="CZ70" s="6"/>
      <c r="DA70" s="6"/>
      <c r="DB70" s="6">
        <v>1</v>
      </c>
      <c r="DC70" s="6">
        <v>1</v>
      </c>
      <c r="DD70" s="6"/>
      <c r="DE70" s="6"/>
      <c r="DF70" s="6">
        <v>1</v>
      </c>
      <c r="DG70" s="6">
        <v>1</v>
      </c>
      <c r="DH70" s="6"/>
      <c r="DI70" s="6"/>
      <c r="DJ70" s="6"/>
      <c r="DK70" s="6"/>
      <c r="DL70" s="17">
        <v>75</v>
      </c>
      <c r="DM70" s="17"/>
      <c r="DN70" s="17">
        <v>60</v>
      </c>
      <c r="DO70" s="17" t="s">
        <v>31</v>
      </c>
      <c r="DP70" s="17" t="s">
        <v>31</v>
      </c>
      <c r="DQ70" s="17" t="s">
        <v>31</v>
      </c>
      <c r="DR70" s="17"/>
      <c r="DS70" s="6"/>
      <c r="DT70" s="6" t="s">
        <v>217</v>
      </c>
      <c r="DU70" s="17" t="s">
        <v>30</v>
      </c>
      <c r="DV70" s="17"/>
      <c r="DW70" s="17" t="s">
        <v>30</v>
      </c>
      <c r="DX70" s="17" t="s">
        <v>30</v>
      </c>
      <c r="DY70" s="17"/>
      <c r="DZ70" s="17"/>
      <c r="EA70" s="6"/>
      <c r="EB70" s="6" t="s">
        <v>31</v>
      </c>
      <c r="EC70" s="17" t="s">
        <v>218</v>
      </c>
      <c r="EF70" s="53">
        <f t="shared" si="8"/>
        <v>645</v>
      </c>
      <c r="EG70" s="53">
        <f t="shared" si="2"/>
        <v>312.5</v>
      </c>
      <c r="EH70" s="53">
        <f t="shared" si="3"/>
        <v>73</v>
      </c>
      <c r="EI70" s="53">
        <f t="shared" si="4"/>
        <v>75</v>
      </c>
      <c r="EJ70" s="53">
        <f t="shared" si="5"/>
        <v>0</v>
      </c>
      <c r="EK70" s="53">
        <f t="shared" si="6"/>
        <v>0</v>
      </c>
      <c r="EL70" s="53">
        <f t="shared" si="7"/>
        <v>300</v>
      </c>
    </row>
    <row r="71" spans="1:142" ht="42.75">
      <c r="A71" s="70"/>
      <c r="B71" s="73"/>
      <c r="C71" s="1" t="s">
        <v>193</v>
      </c>
      <c r="D71" s="4">
        <v>3</v>
      </c>
      <c r="E71" s="6">
        <v>1562</v>
      </c>
      <c r="F71" s="6">
        <v>5</v>
      </c>
      <c r="G71" s="6"/>
      <c r="H71" s="6">
        <v>1</v>
      </c>
      <c r="I71" s="4">
        <v>0</v>
      </c>
      <c r="J71" s="4"/>
      <c r="K71" s="4"/>
      <c r="L71" s="4"/>
      <c r="M71" s="4"/>
      <c r="N71" s="4"/>
      <c r="O71" s="4"/>
      <c r="P71" s="4"/>
      <c r="Q71" s="6" t="s">
        <v>73</v>
      </c>
      <c r="R71" s="6">
        <v>307</v>
      </c>
      <c r="S71" s="6"/>
      <c r="T71" s="6"/>
      <c r="U71" s="6" t="s">
        <v>73</v>
      </c>
      <c r="V71" s="6">
        <v>65</v>
      </c>
      <c r="W71" s="6" t="s">
        <v>72</v>
      </c>
      <c r="X71" s="6">
        <v>3</v>
      </c>
      <c r="Y71" s="6"/>
      <c r="Z71" s="6"/>
      <c r="AA71" s="6"/>
      <c r="AB71" s="6"/>
      <c r="AC71" s="6"/>
      <c r="AD71" s="6"/>
      <c r="AE71" s="6" t="s">
        <v>73</v>
      </c>
      <c r="AF71" s="6">
        <v>85</v>
      </c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 t="s">
        <v>73</v>
      </c>
      <c r="AR71" s="6">
        <v>15</v>
      </c>
      <c r="AS71" s="4"/>
      <c r="AT71" s="4"/>
      <c r="AU71" s="4"/>
      <c r="AV71" s="4">
        <v>0</v>
      </c>
      <c r="AW71" s="4">
        <v>0</v>
      </c>
      <c r="AX71" s="6"/>
      <c r="AY71" s="6"/>
      <c r="AZ71" s="6">
        <v>47</v>
      </c>
      <c r="BA71" s="6">
        <v>140</v>
      </c>
      <c r="BB71" s="6"/>
      <c r="BC71" s="6">
        <v>47</v>
      </c>
      <c r="BD71" s="6">
        <v>460</v>
      </c>
      <c r="BE71" s="6"/>
      <c r="BF71" s="17"/>
      <c r="BG71" s="17"/>
      <c r="BH71" s="17">
        <v>300</v>
      </c>
      <c r="BI71" s="17"/>
      <c r="BJ71" s="17"/>
      <c r="BK71" s="17"/>
      <c r="BL71" s="17">
        <v>2</v>
      </c>
      <c r="BM71" s="17"/>
      <c r="BN71" s="17"/>
      <c r="BO71" s="17"/>
      <c r="BP71" s="17"/>
      <c r="BQ71" s="17"/>
      <c r="BR71" s="17">
        <v>15</v>
      </c>
      <c r="BS71" s="36"/>
      <c r="BT71" s="36"/>
      <c r="BU71" s="36">
        <v>20</v>
      </c>
      <c r="BV71" s="36"/>
      <c r="BW71" s="36"/>
      <c r="BX71" s="36"/>
      <c r="BY71" s="36"/>
      <c r="BZ71" s="36"/>
      <c r="CA71" s="36">
        <v>75</v>
      </c>
      <c r="CB71" s="36"/>
      <c r="CC71" s="36">
        <v>15</v>
      </c>
      <c r="CD71" s="6">
        <f t="shared" si="0"/>
        <v>427</v>
      </c>
      <c r="CE71" s="17"/>
      <c r="CF71" s="17"/>
      <c r="CG71" s="17"/>
      <c r="CH71" s="17"/>
      <c r="CI71" s="17"/>
      <c r="CJ71" s="17"/>
      <c r="CK71" s="6"/>
      <c r="CL71" s="6"/>
      <c r="CM71" s="6"/>
      <c r="CN71" s="6"/>
      <c r="CO71" s="6"/>
      <c r="CP71" s="6"/>
      <c r="CQ71" s="17">
        <v>51</v>
      </c>
      <c r="CR71" s="17">
        <v>1</v>
      </c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17">
        <v>60</v>
      </c>
      <c r="DM71" s="17"/>
      <c r="DN71" s="17">
        <v>290</v>
      </c>
      <c r="DO71" s="17" t="s">
        <v>31</v>
      </c>
      <c r="DP71" s="17" t="s">
        <v>31</v>
      </c>
      <c r="DQ71" s="17" t="s">
        <v>31</v>
      </c>
      <c r="DR71" s="17"/>
      <c r="DS71" s="6"/>
      <c r="DT71" s="6" t="s">
        <v>217</v>
      </c>
      <c r="DU71" s="17" t="s">
        <v>30</v>
      </c>
      <c r="DV71" s="17"/>
      <c r="DW71" s="17" t="s">
        <v>30</v>
      </c>
      <c r="DX71" s="17" t="s">
        <v>30</v>
      </c>
      <c r="DY71" s="17"/>
      <c r="DZ71" s="17"/>
      <c r="EA71" s="6"/>
      <c r="EB71" s="6" t="s">
        <v>31</v>
      </c>
      <c r="EC71" s="17" t="s">
        <v>218</v>
      </c>
      <c r="EF71" s="53">
        <f t="shared" si="8"/>
        <v>777</v>
      </c>
      <c r="EG71" s="53">
        <f t="shared" si="2"/>
        <v>390.5</v>
      </c>
      <c r="EH71" s="53">
        <f t="shared" si="3"/>
        <v>0</v>
      </c>
      <c r="EI71" s="53">
        <f t="shared" si="4"/>
        <v>75</v>
      </c>
      <c r="EJ71" s="53">
        <f t="shared" si="5"/>
        <v>0</v>
      </c>
      <c r="EK71" s="53">
        <f t="shared" si="6"/>
        <v>0</v>
      </c>
      <c r="EL71" s="53">
        <f t="shared" si="7"/>
        <v>320</v>
      </c>
    </row>
    <row r="72" spans="1:142" ht="42.75">
      <c r="A72" s="69">
        <v>15</v>
      </c>
      <c r="B72" s="59" t="s">
        <v>194</v>
      </c>
      <c r="C72" s="1" t="s">
        <v>194</v>
      </c>
      <c r="D72" s="4">
        <v>1</v>
      </c>
      <c r="E72" s="6">
        <v>4500</v>
      </c>
      <c r="F72" s="6">
        <v>21</v>
      </c>
      <c r="G72" s="6"/>
      <c r="H72" s="6">
        <v>50</v>
      </c>
      <c r="I72" s="4">
        <v>50</v>
      </c>
      <c r="J72" s="4"/>
      <c r="K72" s="4"/>
      <c r="L72" s="4"/>
      <c r="M72" s="4"/>
      <c r="N72" s="4"/>
      <c r="O72" s="4"/>
      <c r="P72" s="4"/>
      <c r="Q72" s="6" t="s">
        <v>73</v>
      </c>
      <c r="R72" s="6">
        <v>400</v>
      </c>
      <c r="S72" s="6"/>
      <c r="T72" s="6"/>
      <c r="U72" s="6" t="s">
        <v>73</v>
      </c>
      <c r="V72" s="6">
        <v>50</v>
      </c>
      <c r="W72" s="6" t="s">
        <v>72</v>
      </c>
      <c r="X72" s="6">
        <v>20</v>
      </c>
      <c r="Y72" s="6" t="s">
        <v>72</v>
      </c>
      <c r="Z72" s="6">
        <v>20</v>
      </c>
      <c r="AA72" s="6"/>
      <c r="AB72" s="6"/>
      <c r="AC72" s="6" t="s">
        <v>73</v>
      </c>
      <c r="AD72" s="6">
        <v>25</v>
      </c>
      <c r="AE72" s="6" t="s">
        <v>73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 t="s">
        <v>73</v>
      </c>
      <c r="AR72" s="6">
        <v>45</v>
      </c>
      <c r="AS72" s="4">
        <v>20</v>
      </c>
      <c r="AT72" s="4"/>
      <c r="AU72" s="4"/>
      <c r="AV72" s="4">
        <v>0</v>
      </c>
      <c r="AW72" s="4">
        <v>500</v>
      </c>
      <c r="AX72" s="6"/>
      <c r="AY72" s="6"/>
      <c r="AZ72" s="6"/>
      <c r="BA72" s="6"/>
      <c r="BB72" s="6"/>
      <c r="BC72" s="6"/>
      <c r="BD72" s="6"/>
      <c r="BE72" s="6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6">
        <f aca="true" t="shared" si="9" ref="CD72:CD93">SUM(BF72:CC72)</f>
        <v>0</v>
      </c>
      <c r="CE72" s="17"/>
      <c r="CF72" s="17"/>
      <c r="CG72" s="17"/>
      <c r="CH72" s="17"/>
      <c r="CI72" s="17"/>
      <c r="CJ72" s="17"/>
      <c r="CK72" s="6"/>
      <c r="CL72" s="6"/>
      <c r="CM72" s="6"/>
      <c r="CN72" s="6"/>
      <c r="CO72" s="6"/>
      <c r="CP72" s="6"/>
      <c r="CQ72" s="17">
        <v>32</v>
      </c>
      <c r="CR72" s="17">
        <v>4</v>
      </c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>
        <v>1</v>
      </c>
      <c r="DH72" s="6"/>
      <c r="DI72" s="6"/>
      <c r="DJ72" s="6"/>
      <c r="DK72" s="6"/>
      <c r="DL72" s="17">
        <v>80</v>
      </c>
      <c r="DM72" s="17"/>
      <c r="DN72" s="17">
        <v>350</v>
      </c>
      <c r="DO72" s="17" t="s">
        <v>31</v>
      </c>
      <c r="DP72" s="17" t="s">
        <v>31</v>
      </c>
      <c r="DQ72" s="17" t="s">
        <v>31</v>
      </c>
      <c r="DR72" s="17"/>
      <c r="DS72" s="6"/>
      <c r="DT72" s="6" t="s">
        <v>217</v>
      </c>
      <c r="DU72" s="17" t="s">
        <v>30</v>
      </c>
      <c r="DV72" s="17"/>
      <c r="DW72" s="17" t="s">
        <v>30</v>
      </c>
      <c r="DX72" s="17" t="s">
        <v>30</v>
      </c>
      <c r="DY72" s="17"/>
      <c r="DZ72" s="17"/>
      <c r="EA72" s="6"/>
      <c r="EB72" s="6" t="s">
        <v>31</v>
      </c>
      <c r="EC72" s="17" t="s">
        <v>218</v>
      </c>
      <c r="EF72" s="53">
        <f aca="true" t="shared" si="10" ref="EF72:EF135">CD72+DL72+DM72+DN72</f>
        <v>430</v>
      </c>
      <c r="EG72" s="53">
        <f aca="true" t="shared" si="11" ref="EG72:EG135">E72/4</f>
        <v>1125</v>
      </c>
      <c r="EH72" s="53">
        <f aca="true" t="shared" si="12" ref="EH72:EH135">CI72+CE72+CF72+CG72+CH72+CJ72</f>
        <v>0</v>
      </c>
      <c r="EI72" s="53">
        <f aca="true" t="shared" si="13" ref="EI72:EI135">$BN72+$CA72</f>
        <v>0</v>
      </c>
      <c r="EJ72" s="53">
        <f aca="true" t="shared" si="14" ref="EJ72:EJ135">$BM72+$BZ72</f>
        <v>0</v>
      </c>
      <c r="EK72" s="53">
        <f aca="true" t="shared" si="15" ref="EK72:EK135">BF72+BS72</f>
        <v>0</v>
      </c>
      <c r="EL72" s="53">
        <f aca="true" t="shared" si="16" ref="EL72:EL135">BH72+BU72</f>
        <v>0</v>
      </c>
    </row>
    <row r="73" spans="1:142" ht="42.75">
      <c r="A73" s="71"/>
      <c r="B73" s="60"/>
      <c r="C73" s="1" t="s">
        <v>195</v>
      </c>
      <c r="D73" s="4">
        <v>1</v>
      </c>
      <c r="E73" s="6">
        <v>675</v>
      </c>
      <c r="F73" s="6">
        <v>7</v>
      </c>
      <c r="G73" s="6">
        <v>10</v>
      </c>
      <c r="H73" s="6"/>
      <c r="I73" s="4">
        <v>30</v>
      </c>
      <c r="J73" s="4"/>
      <c r="K73" s="4"/>
      <c r="L73" s="4"/>
      <c r="M73" s="4"/>
      <c r="N73" s="4"/>
      <c r="O73" s="4"/>
      <c r="P73" s="4"/>
      <c r="Q73" s="6" t="s">
        <v>73</v>
      </c>
      <c r="R73" s="6">
        <v>30</v>
      </c>
      <c r="S73" s="6"/>
      <c r="T73" s="6"/>
      <c r="U73" s="6" t="s">
        <v>73</v>
      </c>
      <c r="V73" s="6">
        <v>150</v>
      </c>
      <c r="W73" s="6" t="s">
        <v>72</v>
      </c>
      <c r="X73" s="6">
        <v>33</v>
      </c>
      <c r="Y73" s="6" t="s">
        <v>72</v>
      </c>
      <c r="Z73" s="6">
        <v>20</v>
      </c>
      <c r="AA73" s="6"/>
      <c r="AB73" s="6"/>
      <c r="AC73" s="6" t="s">
        <v>73</v>
      </c>
      <c r="AD73" s="6">
        <v>50</v>
      </c>
      <c r="AE73" s="6" t="s">
        <v>73</v>
      </c>
      <c r="AF73" s="6">
        <v>35</v>
      </c>
      <c r="AG73" s="6"/>
      <c r="AH73" s="6"/>
      <c r="AI73" s="6"/>
      <c r="AJ73" s="6">
        <v>0</v>
      </c>
      <c r="AK73" s="6"/>
      <c r="AL73" s="6"/>
      <c r="AM73" s="6"/>
      <c r="AN73" s="6"/>
      <c r="AO73" s="6"/>
      <c r="AP73" s="6"/>
      <c r="AQ73" s="6" t="s">
        <v>73</v>
      </c>
      <c r="AR73" s="6">
        <v>200</v>
      </c>
      <c r="AS73" s="4">
        <v>4</v>
      </c>
      <c r="AT73" s="4"/>
      <c r="AU73" s="4"/>
      <c r="AV73" s="4">
        <v>20</v>
      </c>
      <c r="AW73" s="4">
        <v>500</v>
      </c>
      <c r="AX73" s="6"/>
      <c r="AY73" s="6"/>
      <c r="AZ73" s="6"/>
      <c r="BA73" s="6"/>
      <c r="BB73" s="6"/>
      <c r="BC73" s="6"/>
      <c r="BD73" s="6"/>
      <c r="BE73" s="6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6">
        <f t="shared" si="9"/>
        <v>0</v>
      </c>
      <c r="CE73" s="17"/>
      <c r="CF73" s="17"/>
      <c r="CG73" s="17"/>
      <c r="CH73" s="17"/>
      <c r="CI73" s="17"/>
      <c r="CJ73" s="17"/>
      <c r="CK73" s="6"/>
      <c r="CL73" s="6"/>
      <c r="CM73" s="6"/>
      <c r="CN73" s="6"/>
      <c r="CO73" s="6"/>
      <c r="CP73" s="6"/>
      <c r="CQ73" s="17">
        <v>10</v>
      </c>
      <c r="CS73" s="6"/>
      <c r="CT73" s="6"/>
      <c r="CU73" s="6"/>
      <c r="CV73" s="6"/>
      <c r="CW73" s="6"/>
      <c r="CX73" s="6"/>
      <c r="CY73" s="6"/>
      <c r="CZ73" s="6"/>
      <c r="DA73" s="6">
        <v>1</v>
      </c>
      <c r="DB73" s="6"/>
      <c r="DC73" s="6"/>
      <c r="DD73" s="6"/>
      <c r="DE73" s="6"/>
      <c r="DF73" s="6"/>
      <c r="DG73" s="6">
        <v>2</v>
      </c>
      <c r="DH73" s="6"/>
      <c r="DI73" s="6"/>
      <c r="DJ73" s="6"/>
      <c r="DK73" s="6"/>
      <c r="DL73" s="17">
        <v>35</v>
      </c>
      <c r="DM73" s="17"/>
      <c r="DN73" s="17">
        <v>40</v>
      </c>
      <c r="DO73" s="17" t="s">
        <v>31</v>
      </c>
      <c r="DP73" s="17" t="s">
        <v>31</v>
      </c>
      <c r="DQ73" s="17" t="s">
        <v>31</v>
      </c>
      <c r="DR73" s="17"/>
      <c r="DS73" s="6"/>
      <c r="DT73" s="6" t="s">
        <v>217</v>
      </c>
      <c r="DU73" s="17" t="s">
        <v>30</v>
      </c>
      <c r="DV73" s="17"/>
      <c r="DW73" s="17" t="s">
        <v>30</v>
      </c>
      <c r="DX73" s="17" t="s">
        <v>30</v>
      </c>
      <c r="DY73" s="17"/>
      <c r="DZ73" s="17"/>
      <c r="EA73" s="6"/>
      <c r="EB73" s="6" t="s">
        <v>31</v>
      </c>
      <c r="EC73" s="17" t="s">
        <v>218</v>
      </c>
      <c r="EF73" s="53">
        <f t="shared" si="10"/>
        <v>75</v>
      </c>
      <c r="EG73" s="53">
        <f t="shared" si="11"/>
        <v>168.75</v>
      </c>
      <c r="EH73" s="53">
        <f t="shared" si="12"/>
        <v>0</v>
      </c>
      <c r="EI73" s="53">
        <f t="shared" si="13"/>
        <v>0</v>
      </c>
      <c r="EJ73" s="53">
        <f t="shared" si="14"/>
        <v>0</v>
      </c>
      <c r="EK73" s="53">
        <f t="shared" si="15"/>
        <v>0</v>
      </c>
      <c r="EL73" s="53">
        <f t="shared" si="16"/>
        <v>0</v>
      </c>
    </row>
    <row r="74" spans="1:142" ht="42.75">
      <c r="A74" s="71"/>
      <c r="B74" s="60"/>
      <c r="C74" s="1" t="s">
        <v>196</v>
      </c>
      <c r="D74" s="4">
        <v>1</v>
      </c>
      <c r="E74" s="6">
        <v>870</v>
      </c>
      <c r="F74" s="6">
        <v>5</v>
      </c>
      <c r="G74" s="6">
        <v>10</v>
      </c>
      <c r="H74" s="6"/>
      <c r="I74" s="4">
        <v>30</v>
      </c>
      <c r="J74" s="4"/>
      <c r="K74" s="4"/>
      <c r="L74" s="4"/>
      <c r="M74" s="4"/>
      <c r="N74" s="4"/>
      <c r="O74" s="4"/>
      <c r="P74" s="4"/>
      <c r="Q74" s="6" t="s">
        <v>73</v>
      </c>
      <c r="R74" s="6">
        <v>30</v>
      </c>
      <c r="S74" s="6"/>
      <c r="T74" s="6"/>
      <c r="U74" s="6" t="s">
        <v>73</v>
      </c>
      <c r="V74" s="6">
        <v>150</v>
      </c>
      <c r="W74" s="6" t="s">
        <v>72</v>
      </c>
      <c r="X74" s="6">
        <v>33</v>
      </c>
      <c r="Y74" s="6" t="s">
        <v>72</v>
      </c>
      <c r="Z74" s="6">
        <v>20</v>
      </c>
      <c r="AA74" s="6"/>
      <c r="AB74" s="6"/>
      <c r="AC74" s="6" t="s">
        <v>73</v>
      </c>
      <c r="AD74" s="6">
        <v>50</v>
      </c>
      <c r="AE74" s="6" t="s">
        <v>73</v>
      </c>
      <c r="AF74" s="6">
        <v>35</v>
      </c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 t="s">
        <v>73</v>
      </c>
      <c r="AR74" s="6">
        <v>200</v>
      </c>
      <c r="AS74" s="4">
        <v>4</v>
      </c>
      <c r="AT74" s="4"/>
      <c r="AU74" s="4"/>
      <c r="AV74" s="4">
        <v>20</v>
      </c>
      <c r="AW74" s="4">
        <v>500</v>
      </c>
      <c r="AX74" s="6"/>
      <c r="AY74" s="6"/>
      <c r="AZ74" s="6"/>
      <c r="BA74" s="6"/>
      <c r="BB74" s="6"/>
      <c r="BC74" s="6"/>
      <c r="BD74" s="6"/>
      <c r="BE74" s="6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6">
        <f t="shared" si="9"/>
        <v>0</v>
      </c>
      <c r="CE74" s="17"/>
      <c r="CF74" s="17"/>
      <c r="CG74" s="17"/>
      <c r="CH74" s="17"/>
      <c r="CI74" s="17"/>
      <c r="CJ74" s="17"/>
      <c r="CK74" s="6"/>
      <c r="CL74" s="6"/>
      <c r="CM74" s="6"/>
      <c r="CN74" s="6"/>
      <c r="CO74" s="6"/>
      <c r="CP74" s="6"/>
      <c r="CQ74" s="17">
        <v>10</v>
      </c>
      <c r="CR74" s="17"/>
      <c r="CS74" s="6"/>
      <c r="CT74" s="6"/>
      <c r="CU74" s="6"/>
      <c r="CV74" s="6"/>
      <c r="CW74" s="6"/>
      <c r="CX74" s="6"/>
      <c r="CY74" s="6"/>
      <c r="CZ74" s="6"/>
      <c r="DA74" s="6">
        <v>1</v>
      </c>
      <c r="DB74" s="6"/>
      <c r="DC74" s="6"/>
      <c r="DD74" s="6"/>
      <c r="DE74" s="6"/>
      <c r="DF74" s="6"/>
      <c r="DG74" s="6">
        <v>2</v>
      </c>
      <c r="DH74" s="6"/>
      <c r="DI74" s="6"/>
      <c r="DJ74" s="6"/>
      <c r="DK74" s="6"/>
      <c r="DL74" s="17">
        <v>32</v>
      </c>
      <c r="DM74" s="17"/>
      <c r="DN74" s="17">
        <v>78</v>
      </c>
      <c r="DO74" s="17" t="s">
        <v>31</v>
      </c>
      <c r="DP74" s="17" t="s">
        <v>31</v>
      </c>
      <c r="DQ74" s="17" t="s">
        <v>31</v>
      </c>
      <c r="DR74" s="17"/>
      <c r="DS74" s="6"/>
      <c r="DT74" s="6" t="s">
        <v>217</v>
      </c>
      <c r="DU74" s="17" t="s">
        <v>30</v>
      </c>
      <c r="DV74" s="17"/>
      <c r="DW74" s="17" t="s">
        <v>30</v>
      </c>
      <c r="DX74" s="17" t="s">
        <v>30</v>
      </c>
      <c r="DY74" s="17"/>
      <c r="DZ74" s="17"/>
      <c r="EA74" s="6"/>
      <c r="EB74" s="6" t="s">
        <v>31</v>
      </c>
      <c r="EC74" s="17" t="s">
        <v>218</v>
      </c>
      <c r="EF74" s="53">
        <f t="shared" si="10"/>
        <v>110</v>
      </c>
      <c r="EG74" s="53">
        <f t="shared" si="11"/>
        <v>217.5</v>
      </c>
      <c r="EH74" s="53">
        <f t="shared" si="12"/>
        <v>0</v>
      </c>
      <c r="EI74" s="53">
        <f t="shared" si="13"/>
        <v>0</v>
      </c>
      <c r="EJ74" s="53">
        <f t="shared" si="14"/>
        <v>0</v>
      </c>
      <c r="EK74" s="53">
        <f t="shared" si="15"/>
        <v>0</v>
      </c>
      <c r="EL74" s="53">
        <f t="shared" si="16"/>
        <v>0</v>
      </c>
    </row>
    <row r="75" spans="1:142" ht="28.5">
      <c r="A75" s="71"/>
      <c r="B75" s="60"/>
      <c r="C75" s="1" t="s">
        <v>197</v>
      </c>
      <c r="D75" s="4">
        <v>1</v>
      </c>
      <c r="E75" s="6">
        <v>1200</v>
      </c>
      <c r="F75" s="6">
        <v>7</v>
      </c>
      <c r="G75" s="6"/>
      <c r="H75" s="6"/>
      <c r="I75" s="4">
        <v>50</v>
      </c>
      <c r="J75" s="4"/>
      <c r="K75" s="4"/>
      <c r="L75" s="4"/>
      <c r="M75" s="4"/>
      <c r="N75" s="4"/>
      <c r="O75" s="4"/>
      <c r="P75" s="4"/>
      <c r="Q75" s="6" t="s">
        <v>72</v>
      </c>
      <c r="R75" s="6">
        <v>500</v>
      </c>
      <c r="S75" s="6"/>
      <c r="T75" s="6"/>
      <c r="U75" s="6" t="s">
        <v>73</v>
      </c>
      <c r="V75" s="6">
        <v>120</v>
      </c>
      <c r="W75" s="6" t="s">
        <v>72</v>
      </c>
      <c r="X75" s="6">
        <v>10</v>
      </c>
      <c r="Y75" s="6" t="s">
        <v>72</v>
      </c>
      <c r="Z75" s="6">
        <v>100</v>
      </c>
      <c r="AA75" s="6"/>
      <c r="AB75" s="6"/>
      <c r="AC75" s="6"/>
      <c r="AD75" s="6"/>
      <c r="AE75" s="6" t="s">
        <v>72</v>
      </c>
      <c r="AF75" s="6">
        <v>10</v>
      </c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4"/>
      <c r="AT75" s="4"/>
      <c r="AU75" s="4"/>
      <c r="AV75" s="4"/>
      <c r="AW75" s="4">
        <v>600</v>
      </c>
      <c r="AX75" s="6"/>
      <c r="AY75" s="6"/>
      <c r="AZ75" s="6"/>
      <c r="BA75" s="6"/>
      <c r="BB75" s="6"/>
      <c r="BC75" s="6"/>
      <c r="BD75" s="6"/>
      <c r="BE75" s="6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6">
        <f t="shared" si="9"/>
        <v>0</v>
      </c>
      <c r="CE75" s="17"/>
      <c r="CF75" s="17"/>
      <c r="CG75" s="17"/>
      <c r="CH75" s="17"/>
      <c r="CI75" s="17"/>
      <c r="CJ75" s="17"/>
      <c r="CK75" s="6"/>
      <c r="CL75" s="6"/>
      <c r="CM75" s="6"/>
      <c r="CN75" s="6"/>
      <c r="CO75" s="6"/>
      <c r="CP75" s="6"/>
      <c r="CQ75" s="17">
        <v>25</v>
      </c>
      <c r="CR75" s="17">
        <v>1</v>
      </c>
      <c r="CS75" s="14"/>
      <c r="CT75" s="6"/>
      <c r="CU75" s="14"/>
      <c r="CV75" s="6"/>
      <c r="CW75" s="14"/>
      <c r="CX75" s="6"/>
      <c r="CY75" s="14"/>
      <c r="CZ75" s="6"/>
      <c r="DA75" s="6">
        <v>1</v>
      </c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17">
        <v>37</v>
      </c>
      <c r="DM75" s="17"/>
      <c r="DN75" s="17">
        <v>80</v>
      </c>
      <c r="DO75" s="17" t="s">
        <v>31</v>
      </c>
      <c r="DP75" s="17" t="s">
        <v>31</v>
      </c>
      <c r="DQ75" s="17" t="s">
        <v>31</v>
      </c>
      <c r="DR75" s="17"/>
      <c r="DS75" s="6"/>
      <c r="DT75" s="6" t="s">
        <v>217</v>
      </c>
      <c r="DU75" s="17" t="s">
        <v>30</v>
      </c>
      <c r="DV75" s="17"/>
      <c r="DW75" s="17" t="s">
        <v>30</v>
      </c>
      <c r="DX75" s="17" t="s">
        <v>30</v>
      </c>
      <c r="DY75" s="17"/>
      <c r="DZ75" s="17"/>
      <c r="EA75" s="6"/>
      <c r="EB75" s="6" t="s">
        <v>31</v>
      </c>
      <c r="EC75" s="17" t="s">
        <v>231</v>
      </c>
      <c r="EF75" s="53">
        <f t="shared" si="10"/>
        <v>117</v>
      </c>
      <c r="EG75" s="53">
        <f t="shared" si="11"/>
        <v>300</v>
      </c>
      <c r="EH75" s="53">
        <f t="shared" si="12"/>
        <v>0</v>
      </c>
      <c r="EI75" s="53">
        <f t="shared" si="13"/>
        <v>0</v>
      </c>
      <c r="EJ75" s="53">
        <f t="shared" si="14"/>
        <v>0</v>
      </c>
      <c r="EK75" s="53">
        <f t="shared" si="15"/>
        <v>0</v>
      </c>
      <c r="EL75" s="53">
        <f t="shared" si="16"/>
        <v>0</v>
      </c>
    </row>
    <row r="76" spans="1:142" ht="42.75">
      <c r="A76" s="71"/>
      <c r="B76" s="60"/>
      <c r="C76" s="1" t="s">
        <v>198</v>
      </c>
      <c r="D76" s="4">
        <v>3</v>
      </c>
      <c r="E76" s="6">
        <v>300</v>
      </c>
      <c r="F76" s="6">
        <v>2</v>
      </c>
      <c r="G76" s="6"/>
      <c r="H76" s="6"/>
      <c r="I76" s="4"/>
      <c r="J76" s="4"/>
      <c r="K76" s="4"/>
      <c r="L76" s="4"/>
      <c r="M76" s="4"/>
      <c r="N76" s="4"/>
      <c r="O76" s="4"/>
      <c r="P76" s="4"/>
      <c r="Q76" s="6" t="s">
        <v>73</v>
      </c>
      <c r="R76" s="6">
        <v>80</v>
      </c>
      <c r="S76" s="6"/>
      <c r="T76" s="6"/>
      <c r="U76" s="6"/>
      <c r="V76" s="6"/>
      <c r="W76" s="6"/>
      <c r="X76" s="6"/>
      <c r="Y76" s="6" t="s">
        <v>73</v>
      </c>
      <c r="Z76" s="6">
        <v>8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4"/>
      <c r="AT76" s="4"/>
      <c r="AU76" s="4"/>
      <c r="AV76" s="4"/>
      <c r="AW76" s="4"/>
      <c r="AX76" s="6"/>
      <c r="AY76" s="6"/>
      <c r="AZ76" s="6">
        <v>76</v>
      </c>
      <c r="BA76" s="6">
        <v>70</v>
      </c>
      <c r="BB76" s="6"/>
      <c r="BC76" s="6"/>
      <c r="BD76" s="6">
        <v>50</v>
      </c>
      <c r="BE76" s="6"/>
      <c r="BF76" s="17">
        <v>45</v>
      </c>
      <c r="BG76" s="17"/>
      <c r="BH76" s="17">
        <v>150</v>
      </c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36"/>
      <c r="BT76" s="36"/>
      <c r="BU76" s="36"/>
      <c r="BV76" s="36"/>
      <c r="BW76" s="36">
        <v>25</v>
      </c>
      <c r="BX76" s="36"/>
      <c r="BY76" s="36"/>
      <c r="BZ76" s="36"/>
      <c r="CA76" s="36"/>
      <c r="CB76" s="36"/>
      <c r="CC76" s="36"/>
      <c r="CD76" s="6">
        <f t="shared" si="9"/>
        <v>220</v>
      </c>
      <c r="CE76" s="17"/>
      <c r="CF76" s="17">
        <v>4</v>
      </c>
      <c r="CG76" s="17">
        <v>8</v>
      </c>
      <c r="CH76" s="17"/>
      <c r="CI76" s="17"/>
      <c r="CJ76" s="17"/>
      <c r="CK76" s="6"/>
      <c r="CL76" s="6"/>
      <c r="CM76" s="6"/>
      <c r="CN76" s="6">
        <v>2</v>
      </c>
      <c r="CO76" s="6"/>
      <c r="CP76" s="6">
        <v>15</v>
      </c>
      <c r="CQ76" s="17"/>
      <c r="CR76" s="17"/>
      <c r="CS76" s="14"/>
      <c r="CT76" s="6"/>
      <c r="CU76" s="14"/>
      <c r="CV76" s="6"/>
      <c r="CW76" s="14"/>
      <c r="CX76" s="6"/>
      <c r="CY76" s="14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17">
        <v>20</v>
      </c>
      <c r="DM76" s="17"/>
      <c r="DN76" s="17">
        <v>12</v>
      </c>
      <c r="DO76" s="17" t="s">
        <v>31</v>
      </c>
      <c r="DP76" s="17" t="s">
        <v>31</v>
      </c>
      <c r="DQ76" s="17" t="s">
        <v>31</v>
      </c>
      <c r="DR76" s="17"/>
      <c r="DS76" s="6"/>
      <c r="DT76" s="6" t="s">
        <v>217</v>
      </c>
      <c r="DU76" s="17" t="s">
        <v>30</v>
      </c>
      <c r="DV76" s="17"/>
      <c r="DW76" s="17" t="s">
        <v>30</v>
      </c>
      <c r="DX76" s="17" t="s">
        <v>30</v>
      </c>
      <c r="DY76" s="17"/>
      <c r="DZ76" s="17"/>
      <c r="EA76" s="6"/>
      <c r="EB76" s="6" t="s">
        <v>31</v>
      </c>
      <c r="EC76" s="17" t="s">
        <v>218</v>
      </c>
      <c r="EF76" s="53">
        <f t="shared" si="10"/>
        <v>252</v>
      </c>
      <c r="EG76" s="53">
        <f t="shared" si="11"/>
        <v>75</v>
      </c>
      <c r="EH76" s="53">
        <f t="shared" si="12"/>
        <v>12</v>
      </c>
      <c r="EI76" s="53">
        <f t="shared" si="13"/>
        <v>0</v>
      </c>
      <c r="EJ76" s="53">
        <f t="shared" si="14"/>
        <v>0</v>
      </c>
      <c r="EK76" s="53">
        <f t="shared" si="15"/>
        <v>45</v>
      </c>
      <c r="EL76" s="53">
        <f t="shared" si="16"/>
        <v>150</v>
      </c>
    </row>
    <row r="77" spans="1:142" ht="42.75">
      <c r="A77" s="70"/>
      <c r="B77" s="61"/>
      <c r="C77" s="1" t="s">
        <v>199</v>
      </c>
      <c r="D77" s="4">
        <v>3</v>
      </c>
      <c r="E77" s="6">
        <v>640</v>
      </c>
      <c r="F77" s="6">
        <v>4</v>
      </c>
      <c r="G77" s="6"/>
      <c r="H77" s="6"/>
      <c r="I77" s="4"/>
      <c r="J77" s="4"/>
      <c r="K77" s="4"/>
      <c r="L77" s="4"/>
      <c r="M77" s="4"/>
      <c r="N77" s="4"/>
      <c r="O77" s="4"/>
      <c r="P77" s="4"/>
      <c r="Q77" s="6"/>
      <c r="R77" s="6"/>
      <c r="S77" s="6"/>
      <c r="T77" s="6"/>
      <c r="U77" s="6"/>
      <c r="V77" s="6"/>
      <c r="W77" s="6" t="s">
        <v>72</v>
      </c>
      <c r="X77" s="6">
        <v>35</v>
      </c>
      <c r="Y77" s="6" t="s">
        <v>72</v>
      </c>
      <c r="Z77" s="6">
        <v>40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4"/>
      <c r="AT77" s="4"/>
      <c r="AU77" s="4"/>
      <c r="AV77" s="4"/>
      <c r="AW77" s="4"/>
      <c r="AX77" s="6"/>
      <c r="AY77" s="6"/>
      <c r="AZ77" s="6"/>
      <c r="BA77" s="6"/>
      <c r="BB77" s="6"/>
      <c r="BC77" s="6"/>
      <c r="BD77" s="6"/>
      <c r="BE77" s="6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6">
        <f t="shared" si="9"/>
        <v>0</v>
      </c>
      <c r="CE77" s="17">
        <v>16</v>
      </c>
      <c r="CF77" s="17">
        <v>8</v>
      </c>
      <c r="CG77" s="17">
        <v>22</v>
      </c>
      <c r="CH77" s="17"/>
      <c r="CI77" s="17"/>
      <c r="CJ77" s="17"/>
      <c r="CK77" s="6"/>
      <c r="CL77" s="6"/>
      <c r="CM77" s="6"/>
      <c r="CN77" s="6"/>
      <c r="CO77" s="6"/>
      <c r="CP77" s="6"/>
      <c r="CQ77" s="17">
        <v>6</v>
      </c>
      <c r="CR77" s="17">
        <v>1</v>
      </c>
      <c r="CS77" s="14" t="s">
        <v>89</v>
      </c>
      <c r="CT77" s="6"/>
      <c r="CU77" s="14"/>
      <c r="CV77" s="6"/>
      <c r="CW77" s="14"/>
      <c r="CX77" s="6"/>
      <c r="CY77" s="14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17">
        <v>35</v>
      </c>
      <c r="DM77" s="17"/>
      <c r="DN77" s="17">
        <v>18</v>
      </c>
      <c r="DO77" s="17" t="s">
        <v>31</v>
      </c>
      <c r="DP77" s="17" t="s">
        <v>31</v>
      </c>
      <c r="DQ77" s="17" t="s">
        <v>31</v>
      </c>
      <c r="DR77" s="17"/>
      <c r="DS77" s="6"/>
      <c r="DT77" s="6" t="s">
        <v>217</v>
      </c>
      <c r="DU77" s="17" t="s">
        <v>30</v>
      </c>
      <c r="DV77" s="17"/>
      <c r="DW77" s="17" t="s">
        <v>30</v>
      </c>
      <c r="DX77" s="17" t="s">
        <v>30</v>
      </c>
      <c r="DY77" s="17"/>
      <c r="DZ77" s="17"/>
      <c r="EA77" s="6"/>
      <c r="EB77" s="6" t="s">
        <v>31</v>
      </c>
      <c r="EC77" s="17" t="s">
        <v>218</v>
      </c>
      <c r="EF77" s="53">
        <f t="shared" si="10"/>
        <v>53</v>
      </c>
      <c r="EG77" s="53">
        <f t="shared" si="11"/>
        <v>160</v>
      </c>
      <c r="EH77" s="53">
        <f t="shared" si="12"/>
        <v>46</v>
      </c>
      <c r="EI77" s="53">
        <f t="shared" si="13"/>
        <v>0</v>
      </c>
      <c r="EJ77" s="53">
        <f t="shared" si="14"/>
        <v>0</v>
      </c>
      <c r="EK77" s="53">
        <f t="shared" si="15"/>
        <v>0</v>
      </c>
      <c r="EL77" s="53">
        <f t="shared" si="16"/>
        <v>0</v>
      </c>
    </row>
    <row r="78" spans="1:142" ht="42.75">
      <c r="A78" s="76">
        <v>16</v>
      </c>
      <c r="B78" s="59" t="s">
        <v>200</v>
      </c>
      <c r="C78" s="1" t="s">
        <v>200</v>
      </c>
      <c r="D78" s="4">
        <v>1</v>
      </c>
      <c r="E78" s="6">
        <v>980</v>
      </c>
      <c r="F78" s="6">
        <v>4</v>
      </c>
      <c r="G78" s="6"/>
      <c r="H78" s="6"/>
      <c r="I78" s="4"/>
      <c r="J78" s="4"/>
      <c r="K78" s="4"/>
      <c r="L78" s="4"/>
      <c r="M78" s="4"/>
      <c r="N78" s="4"/>
      <c r="O78" s="4"/>
      <c r="P78" s="4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4"/>
      <c r="AT78" s="4"/>
      <c r="AU78" s="4"/>
      <c r="AV78" s="4"/>
      <c r="AW78" s="4"/>
      <c r="AX78" s="6"/>
      <c r="AY78" s="6"/>
      <c r="AZ78" s="6"/>
      <c r="BA78" s="6"/>
      <c r="BB78" s="6"/>
      <c r="BC78" s="6"/>
      <c r="BD78" s="6"/>
      <c r="BE78" s="6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6">
        <f t="shared" si="9"/>
        <v>0</v>
      </c>
      <c r="CE78" s="17">
        <v>50</v>
      </c>
      <c r="CF78" s="17">
        <v>30</v>
      </c>
      <c r="CG78" s="17">
        <v>200</v>
      </c>
      <c r="CH78" s="17"/>
      <c r="CI78" s="17"/>
      <c r="CJ78" s="17"/>
      <c r="CK78" s="6"/>
      <c r="CL78" s="6"/>
      <c r="CM78" s="6">
        <v>2</v>
      </c>
      <c r="CN78" s="6"/>
      <c r="CO78" s="6"/>
      <c r="CP78" s="6"/>
      <c r="CQ78" s="17"/>
      <c r="CR78" s="17"/>
      <c r="CS78" s="14"/>
      <c r="CT78" s="6"/>
      <c r="CU78" s="14"/>
      <c r="CV78" s="6"/>
      <c r="CW78" s="14"/>
      <c r="CX78" s="6"/>
      <c r="CY78" s="14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17">
        <v>45</v>
      </c>
      <c r="DM78" s="17"/>
      <c r="DN78" s="17">
        <v>150</v>
      </c>
      <c r="DO78" s="17" t="s">
        <v>31</v>
      </c>
      <c r="DP78" s="17" t="s">
        <v>31</v>
      </c>
      <c r="DQ78" s="17" t="s">
        <v>31</v>
      </c>
      <c r="DR78" s="17"/>
      <c r="DS78" s="6"/>
      <c r="DT78" s="6" t="s">
        <v>217</v>
      </c>
      <c r="DU78" s="17" t="s">
        <v>30</v>
      </c>
      <c r="DV78" s="17"/>
      <c r="DW78" s="17" t="s">
        <v>30</v>
      </c>
      <c r="DX78" s="17" t="s">
        <v>30</v>
      </c>
      <c r="DY78" s="17"/>
      <c r="DZ78" s="17"/>
      <c r="EA78" s="6"/>
      <c r="EB78" s="6" t="s">
        <v>31</v>
      </c>
      <c r="EC78" s="17" t="s">
        <v>218</v>
      </c>
      <c r="EF78" s="53">
        <f t="shared" si="10"/>
        <v>195</v>
      </c>
      <c r="EG78" s="53">
        <f t="shared" si="11"/>
        <v>245</v>
      </c>
      <c r="EH78" s="53">
        <f t="shared" si="12"/>
        <v>280</v>
      </c>
      <c r="EI78" s="53">
        <f t="shared" si="13"/>
        <v>0</v>
      </c>
      <c r="EJ78" s="53">
        <f t="shared" si="14"/>
        <v>0</v>
      </c>
      <c r="EK78" s="53">
        <f t="shared" si="15"/>
        <v>0</v>
      </c>
      <c r="EL78" s="53">
        <f t="shared" si="16"/>
        <v>0</v>
      </c>
    </row>
    <row r="79" spans="1:142" ht="42.75">
      <c r="A79" s="77"/>
      <c r="B79" s="72"/>
      <c r="C79" s="33" t="s">
        <v>201</v>
      </c>
      <c r="D79" s="39">
        <v>3</v>
      </c>
      <c r="E79" s="40">
        <v>1550</v>
      </c>
      <c r="F79" s="41">
        <v>13</v>
      </c>
      <c r="G79" s="6"/>
      <c r="H79" s="6"/>
      <c r="I79" s="39"/>
      <c r="J79" s="39"/>
      <c r="K79" s="4"/>
      <c r="L79" s="4"/>
      <c r="M79" s="4"/>
      <c r="N79" s="4"/>
      <c r="O79" s="4"/>
      <c r="P79" s="4"/>
      <c r="Q79" s="6" t="s">
        <v>72</v>
      </c>
      <c r="R79" s="6">
        <v>15</v>
      </c>
      <c r="S79" s="6"/>
      <c r="T79" s="6"/>
      <c r="U79" s="6" t="s">
        <v>73</v>
      </c>
      <c r="V79" s="6">
        <v>50</v>
      </c>
      <c r="W79" s="6" t="s">
        <v>72</v>
      </c>
      <c r="X79" s="6">
        <v>1</v>
      </c>
      <c r="Y79" s="6" t="s">
        <v>72</v>
      </c>
      <c r="Z79" s="6">
        <v>25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4"/>
      <c r="AT79" s="4"/>
      <c r="AU79" s="4"/>
      <c r="AV79" s="4"/>
      <c r="AW79" s="4"/>
      <c r="AX79" s="6"/>
      <c r="AY79" s="6"/>
      <c r="AZ79" s="6">
        <v>27</v>
      </c>
      <c r="BA79" s="6">
        <v>100</v>
      </c>
      <c r="BB79" s="6"/>
      <c r="BC79" s="6"/>
      <c r="BD79" s="6">
        <v>250</v>
      </c>
      <c r="BE79" s="6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6">
        <f t="shared" si="9"/>
        <v>0</v>
      </c>
      <c r="CE79" s="17"/>
      <c r="CF79" s="17"/>
      <c r="CG79" s="17">
        <v>25</v>
      </c>
      <c r="CH79" s="17"/>
      <c r="CI79" s="17">
        <v>260</v>
      </c>
      <c r="CJ79" s="17"/>
      <c r="CK79" s="6"/>
      <c r="CL79" s="6"/>
      <c r="CM79" s="6"/>
      <c r="CN79" s="6"/>
      <c r="CO79" s="6"/>
      <c r="CP79" s="6"/>
      <c r="CQ79" s="17">
        <v>5</v>
      </c>
      <c r="CR79" s="17">
        <v>1</v>
      </c>
      <c r="CS79" s="14"/>
      <c r="CT79" s="6"/>
      <c r="CU79" s="14"/>
      <c r="CV79" s="6"/>
      <c r="CW79" s="14"/>
      <c r="CX79" s="6"/>
      <c r="CY79" s="14"/>
      <c r="CZ79" s="6"/>
      <c r="DA79" s="6">
        <v>1</v>
      </c>
      <c r="DB79" s="6"/>
      <c r="DC79" s="6">
        <v>1</v>
      </c>
      <c r="DD79" s="6"/>
      <c r="DE79" s="6"/>
      <c r="DF79" s="6"/>
      <c r="DG79" s="6"/>
      <c r="DH79" s="6"/>
      <c r="DI79" s="6"/>
      <c r="DJ79" s="6"/>
      <c r="DK79" s="6"/>
      <c r="DL79" s="17">
        <v>90</v>
      </c>
      <c r="DM79" s="17"/>
      <c r="DN79" s="17">
        <v>200</v>
      </c>
      <c r="DO79" s="17" t="s">
        <v>31</v>
      </c>
      <c r="DP79" s="17" t="s">
        <v>31</v>
      </c>
      <c r="DQ79" s="17" t="s">
        <v>31</v>
      </c>
      <c r="DR79" s="17"/>
      <c r="DS79" s="6"/>
      <c r="DT79" s="6" t="s">
        <v>217</v>
      </c>
      <c r="DU79" s="17" t="s">
        <v>30</v>
      </c>
      <c r="DV79" s="17"/>
      <c r="DW79" s="17" t="s">
        <v>30</v>
      </c>
      <c r="DX79" s="17" t="s">
        <v>30</v>
      </c>
      <c r="DY79" s="17"/>
      <c r="DZ79" s="17"/>
      <c r="EA79" s="6"/>
      <c r="EB79" s="6" t="s">
        <v>31</v>
      </c>
      <c r="EC79" s="17" t="s">
        <v>218</v>
      </c>
      <c r="EF79" s="53">
        <f t="shared" si="10"/>
        <v>290</v>
      </c>
      <c r="EG79" s="53">
        <f t="shared" si="11"/>
        <v>387.5</v>
      </c>
      <c r="EH79" s="53">
        <f t="shared" si="12"/>
        <v>285</v>
      </c>
      <c r="EI79" s="53">
        <f t="shared" si="13"/>
        <v>0</v>
      </c>
      <c r="EJ79" s="53">
        <f t="shared" si="14"/>
        <v>0</v>
      </c>
      <c r="EK79" s="53">
        <f t="shared" si="15"/>
        <v>0</v>
      </c>
      <c r="EL79" s="53">
        <f t="shared" si="16"/>
        <v>0</v>
      </c>
    </row>
    <row r="80" spans="1:142" ht="42.75">
      <c r="A80" s="77"/>
      <c r="B80" s="72"/>
      <c r="C80" s="1" t="s">
        <v>202</v>
      </c>
      <c r="D80" s="4">
        <v>3</v>
      </c>
      <c r="E80" s="6">
        <v>1350</v>
      </c>
      <c r="F80" s="6">
        <v>10</v>
      </c>
      <c r="G80" s="6"/>
      <c r="H80" s="6"/>
      <c r="I80" s="4"/>
      <c r="J80" s="4"/>
      <c r="K80" s="4"/>
      <c r="L80" s="4"/>
      <c r="M80" s="4"/>
      <c r="N80" s="4"/>
      <c r="O80" s="4"/>
      <c r="P80" s="4"/>
      <c r="Q80" s="6" t="s">
        <v>73</v>
      </c>
      <c r="R80" s="6">
        <v>2000</v>
      </c>
      <c r="S80" s="6"/>
      <c r="T80" s="6"/>
      <c r="U80" s="6" t="s">
        <v>73</v>
      </c>
      <c r="V80" s="6">
        <v>58</v>
      </c>
      <c r="W80" s="6"/>
      <c r="X80" s="6">
        <v>5</v>
      </c>
      <c r="Y80" s="6" t="s">
        <v>72</v>
      </c>
      <c r="Z80" s="6">
        <v>300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S80" s="4"/>
      <c r="AT80" s="4"/>
      <c r="AU80" s="4"/>
      <c r="AV80" s="4"/>
      <c r="AW80" s="4"/>
      <c r="AX80" s="6"/>
      <c r="AY80" s="6"/>
      <c r="AZ80" s="6">
        <v>46</v>
      </c>
      <c r="BA80" s="6">
        <v>326</v>
      </c>
      <c r="BB80" s="6"/>
      <c r="BC80" s="6"/>
      <c r="BD80" s="6">
        <v>446</v>
      </c>
      <c r="BE80" s="6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36"/>
      <c r="BT80" s="36"/>
      <c r="BU80" s="36"/>
      <c r="BV80" s="36"/>
      <c r="BW80" s="36"/>
      <c r="BX80" s="36"/>
      <c r="BY80" s="36"/>
      <c r="BZ80" s="36"/>
      <c r="CA80" s="36">
        <v>45</v>
      </c>
      <c r="CB80" s="36"/>
      <c r="CC80" s="36"/>
      <c r="CD80" s="6">
        <f t="shared" si="9"/>
        <v>45</v>
      </c>
      <c r="CE80" s="17">
        <v>3</v>
      </c>
      <c r="CF80" s="17">
        <v>8</v>
      </c>
      <c r="CG80" s="17">
        <v>15</v>
      </c>
      <c r="CH80" s="17"/>
      <c r="CI80" s="17"/>
      <c r="CJ80" s="17"/>
      <c r="CK80" s="6"/>
      <c r="CL80" s="6"/>
      <c r="CM80" s="6"/>
      <c r="CN80" s="6"/>
      <c r="CO80" s="6"/>
      <c r="CP80" s="6">
        <v>11</v>
      </c>
      <c r="CQ80" s="17"/>
      <c r="CR80" s="17"/>
      <c r="CS80" s="14"/>
      <c r="CT80" s="6"/>
      <c r="CU80" s="14"/>
      <c r="CV80" s="6"/>
      <c r="CW80" s="14"/>
      <c r="CX80" s="6"/>
      <c r="CY80" s="14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17">
        <v>40</v>
      </c>
      <c r="DM80" s="17"/>
      <c r="DN80" s="17">
        <v>185</v>
      </c>
      <c r="DO80" s="17" t="s">
        <v>31</v>
      </c>
      <c r="DP80" s="17" t="s">
        <v>31</v>
      </c>
      <c r="DQ80" s="17" t="s">
        <v>31</v>
      </c>
      <c r="DR80" s="17"/>
      <c r="DS80" s="6"/>
      <c r="DT80" s="6" t="s">
        <v>217</v>
      </c>
      <c r="DU80" s="17" t="s">
        <v>30</v>
      </c>
      <c r="DV80" s="17"/>
      <c r="DW80" s="17" t="s">
        <v>30</v>
      </c>
      <c r="DX80" s="17" t="s">
        <v>30</v>
      </c>
      <c r="DY80" s="17"/>
      <c r="DZ80" s="17"/>
      <c r="EA80" s="6"/>
      <c r="EB80" s="6" t="s">
        <v>31</v>
      </c>
      <c r="EC80" s="17" t="s">
        <v>218</v>
      </c>
      <c r="EF80" s="53">
        <f t="shared" si="10"/>
        <v>270</v>
      </c>
      <c r="EG80" s="53">
        <f t="shared" si="11"/>
        <v>337.5</v>
      </c>
      <c r="EH80" s="53">
        <f t="shared" si="12"/>
        <v>26</v>
      </c>
      <c r="EI80" s="53">
        <f t="shared" si="13"/>
        <v>45</v>
      </c>
      <c r="EJ80" s="53">
        <f t="shared" si="14"/>
        <v>0</v>
      </c>
      <c r="EK80" s="53">
        <f t="shared" si="15"/>
        <v>0</v>
      </c>
      <c r="EL80" s="53">
        <f t="shared" si="16"/>
        <v>0</v>
      </c>
    </row>
    <row r="81" spans="1:142" ht="42.75">
      <c r="A81" s="77"/>
      <c r="B81" s="72"/>
      <c r="C81" s="1" t="s">
        <v>203</v>
      </c>
      <c r="D81" s="4">
        <v>1</v>
      </c>
      <c r="E81" s="6">
        <v>216</v>
      </c>
      <c r="F81" s="6">
        <v>2</v>
      </c>
      <c r="G81" s="6"/>
      <c r="H81" s="6"/>
      <c r="I81" s="4"/>
      <c r="J81" s="4"/>
      <c r="K81" s="4"/>
      <c r="L81" s="4">
        <v>25</v>
      </c>
      <c r="M81" s="4"/>
      <c r="N81" s="4"/>
      <c r="O81" s="4"/>
      <c r="P81" s="4"/>
      <c r="Q81" s="6" t="s">
        <v>73</v>
      </c>
      <c r="R81" s="6">
        <v>250</v>
      </c>
      <c r="S81" s="6"/>
      <c r="T81" s="6"/>
      <c r="U81" s="6" t="s">
        <v>73</v>
      </c>
      <c r="V81" s="6">
        <v>20</v>
      </c>
      <c r="W81" s="6" t="s">
        <v>72</v>
      </c>
      <c r="X81" s="6">
        <v>55</v>
      </c>
      <c r="Y81" s="6" t="s">
        <v>72</v>
      </c>
      <c r="Z81" s="6">
        <v>10</v>
      </c>
      <c r="AA81" s="6"/>
      <c r="AB81" s="6"/>
      <c r="AC81" s="6"/>
      <c r="AD81" s="6"/>
      <c r="AE81" s="6" t="s">
        <v>73</v>
      </c>
      <c r="AF81" s="6">
        <v>150</v>
      </c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4"/>
      <c r="AT81" s="4"/>
      <c r="AU81" s="4"/>
      <c r="AV81" s="4">
        <v>10</v>
      </c>
      <c r="AW81" s="4"/>
      <c r="AX81" s="6"/>
      <c r="AY81" s="6"/>
      <c r="AZ81" s="6"/>
      <c r="BA81" s="6"/>
      <c r="BB81" s="6"/>
      <c r="BC81" s="6"/>
      <c r="BD81" s="6"/>
      <c r="BE81" s="6"/>
      <c r="BF81" s="17"/>
      <c r="BG81" s="17"/>
      <c r="BH81" s="17"/>
      <c r="BI81" s="17"/>
      <c r="BJ81" s="17"/>
      <c r="BK81" s="17"/>
      <c r="BL81" s="17"/>
      <c r="BM81" s="17">
        <v>45</v>
      </c>
      <c r="BN81" s="17">
        <v>90</v>
      </c>
      <c r="BO81" s="17"/>
      <c r="BP81" s="17"/>
      <c r="BQ81" s="17"/>
      <c r="BR81" s="17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6">
        <f t="shared" si="9"/>
        <v>135</v>
      </c>
      <c r="CE81" s="17">
        <v>20</v>
      </c>
      <c r="CF81" s="17">
        <v>10</v>
      </c>
      <c r="CG81" s="17">
        <v>11</v>
      </c>
      <c r="CH81" s="17"/>
      <c r="CI81" s="17">
        <v>4</v>
      </c>
      <c r="CJ81" s="17"/>
      <c r="CK81" s="6"/>
      <c r="CL81" s="6"/>
      <c r="CM81" s="6"/>
      <c r="CN81" s="6"/>
      <c r="CO81" s="6"/>
      <c r="CP81" s="6"/>
      <c r="CQ81" s="17">
        <v>15</v>
      </c>
      <c r="CR81" s="17">
        <v>1</v>
      </c>
      <c r="CS81" s="14"/>
      <c r="CT81" s="6"/>
      <c r="CU81" s="14"/>
      <c r="CV81" s="6"/>
      <c r="CW81" s="14"/>
      <c r="CX81" s="6"/>
      <c r="CY81" s="14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17">
        <v>25</v>
      </c>
      <c r="DM81" s="17"/>
      <c r="DN81" s="17">
        <v>40</v>
      </c>
      <c r="DO81" s="17" t="s">
        <v>31</v>
      </c>
      <c r="DP81" s="17" t="s">
        <v>31</v>
      </c>
      <c r="DQ81" s="17" t="s">
        <v>31</v>
      </c>
      <c r="DR81" s="17"/>
      <c r="DS81" s="6"/>
      <c r="DT81" s="6" t="s">
        <v>217</v>
      </c>
      <c r="DU81" s="17" t="s">
        <v>30</v>
      </c>
      <c r="DV81" s="17"/>
      <c r="DW81" s="17" t="s">
        <v>30</v>
      </c>
      <c r="DX81" s="17" t="s">
        <v>30</v>
      </c>
      <c r="DY81" s="17"/>
      <c r="DZ81" s="17"/>
      <c r="EA81" s="6"/>
      <c r="EB81" s="6" t="s">
        <v>31</v>
      </c>
      <c r="EC81" s="17" t="s">
        <v>218</v>
      </c>
      <c r="EF81" s="53">
        <f t="shared" si="10"/>
        <v>200</v>
      </c>
      <c r="EG81" s="53">
        <f t="shared" si="11"/>
        <v>54</v>
      </c>
      <c r="EH81" s="53">
        <f t="shared" si="12"/>
        <v>45</v>
      </c>
      <c r="EI81" s="53">
        <f t="shared" si="13"/>
        <v>90</v>
      </c>
      <c r="EJ81" s="53">
        <f t="shared" si="14"/>
        <v>45</v>
      </c>
      <c r="EK81" s="53">
        <f t="shared" si="15"/>
        <v>0</v>
      </c>
      <c r="EL81" s="53">
        <f t="shared" si="16"/>
        <v>0</v>
      </c>
    </row>
    <row r="82" spans="1:142" ht="42.75">
      <c r="A82" s="77"/>
      <c r="B82" s="72"/>
      <c r="C82" s="1" t="s">
        <v>204</v>
      </c>
      <c r="D82" s="4">
        <v>1</v>
      </c>
      <c r="E82" s="6">
        <v>416</v>
      </c>
      <c r="F82" s="6">
        <v>3</v>
      </c>
      <c r="G82" s="6"/>
      <c r="H82" s="6"/>
      <c r="I82" s="4">
        <v>5</v>
      </c>
      <c r="J82" s="4"/>
      <c r="K82" s="4"/>
      <c r="L82" s="4">
        <v>10</v>
      </c>
      <c r="M82" s="4"/>
      <c r="N82" s="4"/>
      <c r="O82" s="4"/>
      <c r="P82" s="4"/>
      <c r="Q82" s="6" t="s">
        <v>73</v>
      </c>
      <c r="R82" s="6">
        <v>100</v>
      </c>
      <c r="S82" s="6"/>
      <c r="T82" s="6"/>
      <c r="U82" s="6" t="s">
        <v>73</v>
      </c>
      <c r="V82" s="6">
        <v>10</v>
      </c>
      <c r="W82" s="6"/>
      <c r="X82" s="6"/>
      <c r="Y82" s="6" t="s">
        <v>72</v>
      </c>
      <c r="Z82" s="6">
        <v>10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 t="s">
        <v>73</v>
      </c>
      <c r="AR82" s="6">
        <v>4</v>
      </c>
      <c r="AS82" s="4"/>
      <c r="AT82" s="4"/>
      <c r="AU82" s="4"/>
      <c r="AV82" s="4">
        <v>10</v>
      </c>
      <c r="AW82" s="4"/>
      <c r="AX82" s="6"/>
      <c r="AY82" s="6"/>
      <c r="AZ82" s="6"/>
      <c r="BA82" s="6"/>
      <c r="BB82" s="6"/>
      <c r="BC82" s="6"/>
      <c r="BD82" s="6"/>
      <c r="BE82" s="6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6">
        <f t="shared" si="9"/>
        <v>0</v>
      </c>
      <c r="CE82" s="17">
        <v>20</v>
      </c>
      <c r="CF82" s="17"/>
      <c r="CG82" s="17"/>
      <c r="CH82" s="17"/>
      <c r="CI82" s="17"/>
      <c r="CJ82" s="17"/>
      <c r="CK82" s="6"/>
      <c r="CL82" s="6"/>
      <c r="CM82" s="6"/>
      <c r="CN82" s="6"/>
      <c r="CO82" s="6"/>
      <c r="CP82" s="6"/>
      <c r="CQ82" s="17">
        <v>10</v>
      </c>
      <c r="CR82" s="17"/>
      <c r="CS82" s="14"/>
      <c r="CT82" s="6"/>
      <c r="CU82" s="14"/>
      <c r="CV82" s="6"/>
      <c r="CW82" s="14"/>
      <c r="CX82" s="6"/>
      <c r="CY82" s="14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17">
        <v>30</v>
      </c>
      <c r="DM82" s="17"/>
      <c r="DN82" s="17">
        <v>42</v>
      </c>
      <c r="DO82" s="17" t="s">
        <v>31</v>
      </c>
      <c r="DP82" s="17" t="s">
        <v>31</v>
      </c>
      <c r="DQ82" s="17" t="s">
        <v>31</v>
      </c>
      <c r="DR82" s="17"/>
      <c r="DS82" s="6"/>
      <c r="DT82" s="6" t="s">
        <v>217</v>
      </c>
      <c r="DU82" s="17" t="s">
        <v>30</v>
      </c>
      <c r="DV82" s="17"/>
      <c r="DW82" s="17" t="s">
        <v>30</v>
      </c>
      <c r="DX82" s="17" t="s">
        <v>30</v>
      </c>
      <c r="DY82" s="17"/>
      <c r="DZ82" s="17"/>
      <c r="EA82" s="6"/>
      <c r="EB82" s="6" t="s">
        <v>31</v>
      </c>
      <c r="EC82" s="17" t="s">
        <v>218</v>
      </c>
      <c r="EF82" s="53">
        <f t="shared" si="10"/>
        <v>72</v>
      </c>
      <c r="EG82" s="53">
        <f t="shared" si="11"/>
        <v>104</v>
      </c>
      <c r="EH82" s="53">
        <f t="shared" si="12"/>
        <v>20</v>
      </c>
      <c r="EI82" s="53">
        <f t="shared" si="13"/>
        <v>0</v>
      </c>
      <c r="EJ82" s="53">
        <f t="shared" si="14"/>
        <v>0</v>
      </c>
      <c r="EK82" s="53">
        <f t="shared" si="15"/>
        <v>0</v>
      </c>
      <c r="EL82" s="53">
        <f t="shared" si="16"/>
        <v>0</v>
      </c>
    </row>
    <row r="83" spans="1:142" ht="42.75">
      <c r="A83" s="77"/>
      <c r="B83" s="72"/>
      <c r="C83" s="1" t="s">
        <v>205</v>
      </c>
      <c r="D83" s="4">
        <v>1</v>
      </c>
      <c r="E83" s="6">
        <v>395</v>
      </c>
      <c r="F83" s="6">
        <v>2</v>
      </c>
      <c r="G83" s="6"/>
      <c r="H83" s="6"/>
      <c r="I83" s="4"/>
      <c r="J83" s="4"/>
      <c r="K83" s="4"/>
      <c r="L83" s="4">
        <v>10</v>
      </c>
      <c r="M83" s="4"/>
      <c r="N83" s="4"/>
      <c r="O83" s="4"/>
      <c r="P83" s="4"/>
      <c r="Q83" s="6" t="s">
        <v>72</v>
      </c>
      <c r="R83" s="6">
        <v>80</v>
      </c>
      <c r="S83" s="6"/>
      <c r="T83" s="6"/>
      <c r="U83" s="6" t="s">
        <v>73</v>
      </c>
      <c r="V83" s="6">
        <v>12</v>
      </c>
      <c r="W83" s="6" t="s">
        <v>72</v>
      </c>
      <c r="X83" s="6">
        <v>7</v>
      </c>
      <c r="Y83" s="6" t="s">
        <v>72</v>
      </c>
      <c r="Z83" s="6">
        <v>2</v>
      </c>
      <c r="AA83" s="6" t="s">
        <v>73</v>
      </c>
      <c r="AB83" s="6"/>
      <c r="AC83" s="6" t="s">
        <v>72</v>
      </c>
      <c r="AD83" s="6">
        <v>6</v>
      </c>
      <c r="AE83" s="6" t="s">
        <v>73</v>
      </c>
      <c r="AF83" s="6">
        <v>12</v>
      </c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4"/>
      <c r="AT83" s="4"/>
      <c r="AU83" s="4"/>
      <c r="AV83" s="4"/>
      <c r="AW83" s="4"/>
      <c r="AX83" s="6"/>
      <c r="AY83" s="6"/>
      <c r="AZ83" s="6"/>
      <c r="BA83" s="6"/>
      <c r="BB83" s="6"/>
      <c r="BC83" s="6"/>
      <c r="BD83" s="6"/>
      <c r="BE83" s="6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6">
        <f t="shared" si="9"/>
        <v>0</v>
      </c>
      <c r="CE83" s="17">
        <v>30</v>
      </c>
      <c r="CF83" s="17">
        <v>68</v>
      </c>
      <c r="CG83" s="17">
        <v>12</v>
      </c>
      <c r="CH83" s="17"/>
      <c r="CI83" s="17"/>
      <c r="CJ83" s="17"/>
      <c r="CK83" s="6"/>
      <c r="CL83" s="6"/>
      <c r="CM83" s="6"/>
      <c r="CN83" s="6"/>
      <c r="CO83" s="6"/>
      <c r="CP83" s="6">
        <v>4</v>
      </c>
      <c r="CQ83" s="17">
        <v>10</v>
      </c>
      <c r="CR83" s="17"/>
      <c r="CS83" s="14"/>
      <c r="CT83" s="6"/>
      <c r="CU83" s="14"/>
      <c r="CV83" s="6"/>
      <c r="CW83" s="14"/>
      <c r="CX83" s="6"/>
      <c r="CY83" s="14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17">
        <v>25</v>
      </c>
      <c r="DM83" s="17"/>
      <c r="DN83" s="17">
        <v>34</v>
      </c>
      <c r="DO83" s="17" t="s">
        <v>31</v>
      </c>
      <c r="DP83" s="17" t="s">
        <v>31</v>
      </c>
      <c r="DQ83" s="17" t="s">
        <v>31</v>
      </c>
      <c r="DR83" s="17"/>
      <c r="DS83" s="6"/>
      <c r="DT83" s="6" t="s">
        <v>217</v>
      </c>
      <c r="DU83" s="17" t="s">
        <v>30</v>
      </c>
      <c r="DV83" s="17"/>
      <c r="DW83" s="17" t="s">
        <v>30</v>
      </c>
      <c r="DX83" s="17" t="s">
        <v>30</v>
      </c>
      <c r="DY83" s="17"/>
      <c r="DZ83" s="17"/>
      <c r="EA83" s="6"/>
      <c r="EB83" s="6" t="s">
        <v>31</v>
      </c>
      <c r="EC83" s="17" t="s">
        <v>218</v>
      </c>
      <c r="EF83" s="53">
        <f t="shared" si="10"/>
        <v>59</v>
      </c>
      <c r="EG83" s="53">
        <f t="shared" si="11"/>
        <v>98.75</v>
      </c>
      <c r="EH83" s="53">
        <f t="shared" si="12"/>
        <v>110</v>
      </c>
      <c r="EI83" s="53">
        <f t="shared" si="13"/>
        <v>0</v>
      </c>
      <c r="EJ83" s="53">
        <f t="shared" si="14"/>
        <v>0</v>
      </c>
      <c r="EK83" s="53">
        <f t="shared" si="15"/>
        <v>0</v>
      </c>
      <c r="EL83" s="53">
        <f t="shared" si="16"/>
        <v>0</v>
      </c>
    </row>
    <row r="84" spans="1:142" ht="42.75">
      <c r="A84" s="78"/>
      <c r="B84" s="73"/>
      <c r="C84" s="1" t="s">
        <v>206</v>
      </c>
      <c r="D84" s="4">
        <v>1</v>
      </c>
      <c r="E84" s="6">
        <v>486</v>
      </c>
      <c r="F84" s="6">
        <v>1</v>
      </c>
      <c r="G84" s="6"/>
      <c r="H84" s="6"/>
      <c r="I84" s="4">
        <v>10</v>
      </c>
      <c r="J84" s="4"/>
      <c r="K84" s="4"/>
      <c r="L84" s="4">
        <v>20</v>
      </c>
      <c r="M84" s="4"/>
      <c r="N84" s="4"/>
      <c r="O84" s="4"/>
      <c r="P84" s="4"/>
      <c r="Q84" s="6" t="s">
        <v>73</v>
      </c>
      <c r="R84" s="6">
        <v>150</v>
      </c>
      <c r="S84" s="6"/>
      <c r="T84" s="6"/>
      <c r="U84" s="6" t="s">
        <v>73</v>
      </c>
      <c r="V84" s="6">
        <v>5</v>
      </c>
      <c r="W84" s="6" t="s">
        <v>72</v>
      </c>
      <c r="X84" s="6">
        <v>20</v>
      </c>
      <c r="Y84" s="6" t="s">
        <v>72</v>
      </c>
      <c r="Z84" s="6">
        <v>15</v>
      </c>
      <c r="AA84" s="6" t="s">
        <v>73</v>
      </c>
      <c r="AB84" s="6">
        <v>150</v>
      </c>
      <c r="AC84" s="6"/>
      <c r="AD84" s="6">
        <v>20</v>
      </c>
      <c r="AE84" s="6" t="s">
        <v>73</v>
      </c>
      <c r="AF84" s="6">
        <v>350</v>
      </c>
      <c r="AG84" s="6"/>
      <c r="AH84" s="6"/>
      <c r="AI84" s="6"/>
      <c r="AJ84" s="6"/>
      <c r="AK84" s="6" t="s">
        <v>72</v>
      </c>
      <c r="AL84" s="6">
        <v>10</v>
      </c>
      <c r="AM84" s="6"/>
      <c r="AN84" s="6"/>
      <c r="AO84" s="6" t="s">
        <v>72</v>
      </c>
      <c r="AP84" s="6">
        <v>5</v>
      </c>
      <c r="AQ84" s="6" t="s">
        <v>73</v>
      </c>
      <c r="AR84" s="6">
        <v>20</v>
      </c>
      <c r="AS84" s="4">
        <v>4</v>
      </c>
      <c r="AT84" s="4"/>
      <c r="AU84" s="4"/>
      <c r="AV84" s="4">
        <v>10</v>
      </c>
      <c r="AW84" s="4"/>
      <c r="AX84" s="6"/>
      <c r="AY84" s="6"/>
      <c r="AZ84" s="6"/>
      <c r="BA84" s="6"/>
      <c r="BB84" s="6"/>
      <c r="BC84" s="6"/>
      <c r="BD84" s="6"/>
      <c r="BE84" s="6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6">
        <f t="shared" si="9"/>
        <v>0</v>
      </c>
      <c r="CE84" s="17"/>
      <c r="CF84" s="17"/>
      <c r="CG84" s="17"/>
      <c r="CH84" s="17"/>
      <c r="CI84" s="17"/>
      <c r="CJ84" s="17"/>
      <c r="CK84" s="6"/>
      <c r="CL84" s="6"/>
      <c r="CM84" s="6"/>
      <c r="CN84" s="6"/>
      <c r="CO84" s="6"/>
      <c r="CP84" s="6"/>
      <c r="CQ84" s="17">
        <v>30</v>
      </c>
      <c r="CR84" s="17"/>
      <c r="CS84" s="14"/>
      <c r="CT84" s="6"/>
      <c r="CU84" s="14"/>
      <c r="CV84" s="6"/>
      <c r="CW84" s="14"/>
      <c r="CX84" s="6"/>
      <c r="CY84" s="14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17">
        <v>26</v>
      </c>
      <c r="DM84" s="17"/>
      <c r="DN84" s="17">
        <v>62</v>
      </c>
      <c r="DO84" s="17" t="s">
        <v>31</v>
      </c>
      <c r="DP84" s="17" t="s">
        <v>31</v>
      </c>
      <c r="DQ84" s="17" t="s">
        <v>31</v>
      </c>
      <c r="DR84" s="17"/>
      <c r="DS84" s="6"/>
      <c r="DT84" s="6" t="s">
        <v>217</v>
      </c>
      <c r="DU84" s="17" t="s">
        <v>30</v>
      </c>
      <c r="DV84" s="17"/>
      <c r="DW84" s="17" t="s">
        <v>30</v>
      </c>
      <c r="DX84" s="17" t="s">
        <v>30</v>
      </c>
      <c r="DY84" s="17"/>
      <c r="DZ84" s="17"/>
      <c r="EA84" s="6"/>
      <c r="EB84" s="6" t="s">
        <v>31</v>
      </c>
      <c r="EC84" s="17" t="s">
        <v>218</v>
      </c>
      <c r="EF84" s="53">
        <f t="shared" si="10"/>
        <v>88</v>
      </c>
      <c r="EG84" s="53">
        <f t="shared" si="11"/>
        <v>121.5</v>
      </c>
      <c r="EH84" s="53">
        <f t="shared" si="12"/>
        <v>0</v>
      </c>
      <c r="EI84" s="53">
        <f t="shared" si="13"/>
        <v>0</v>
      </c>
      <c r="EJ84" s="53">
        <f t="shared" si="14"/>
        <v>0</v>
      </c>
      <c r="EK84" s="53">
        <f t="shared" si="15"/>
        <v>0</v>
      </c>
      <c r="EL84" s="53">
        <f t="shared" si="16"/>
        <v>0</v>
      </c>
    </row>
    <row r="85" spans="1:142" ht="42.75">
      <c r="A85" s="69">
        <v>17</v>
      </c>
      <c r="B85" s="59" t="s">
        <v>207</v>
      </c>
      <c r="C85" s="1" t="s">
        <v>207</v>
      </c>
      <c r="D85" s="4">
        <v>4</v>
      </c>
      <c r="E85" s="6">
        <v>1355</v>
      </c>
      <c r="F85" s="6">
        <v>5</v>
      </c>
      <c r="G85" s="6"/>
      <c r="H85" s="6"/>
      <c r="I85" s="4">
        <v>200</v>
      </c>
      <c r="J85" s="4"/>
      <c r="K85" s="4"/>
      <c r="L85" s="4">
        <v>300</v>
      </c>
      <c r="M85" s="4"/>
      <c r="N85" s="4"/>
      <c r="O85" s="4">
        <v>4</v>
      </c>
      <c r="P85" s="4"/>
      <c r="Q85" s="6" t="s">
        <v>73</v>
      </c>
      <c r="R85" s="6">
        <v>1500</v>
      </c>
      <c r="S85" s="6"/>
      <c r="T85" s="6"/>
      <c r="U85" s="6" t="s">
        <v>73</v>
      </c>
      <c r="V85" s="6">
        <v>1500</v>
      </c>
      <c r="W85" s="6" t="s">
        <v>72</v>
      </c>
      <c r="X85" s="6">
        <v>1000</v>
      </c>
      <c r="Y85" s="6" t="s">
        <v>72</v>
      </c>
      <c r="Z85" s="6">
        <v>500</v>
      </c>
      <c r="AA85" s="6" t="s">
        <v>73</v>
      </c>
      <c r="AB85" s="6">
        <v>300</v>
      </c>
      <c r="AC85" s="6" t="s">
        <v>73</v>
      </c>
      <c r="AD85" s="6">
        <v>425</v>
      </c>
      <c r="AE85" s="6" t="s">
        <v>72</v>
      </c>
      <c r="AF85" s="6">
        <v>10</v>
      </c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 t="s">
        <v>73</v>
      </c>
      <c r="AR85" s="6">
        <v>420</v>
      </c>
      <c r="AS85" s="4">
        <v>70</v>
      </c>
      <c r="AT85" s="4"/>
      <c r="AU85" s="4"/>
      <c r="AV85" s="4">
        <v>30</v>
      </c>
      <c r="AW85" s="4">
        <v>6020</v>
      </c>
      <c r="AX85" s="6"/>
      <c r="AY85" s="6"/>
      <c r="AZ85" s="6"/>
      <c r="BA85" s="6"/>
      <c r="BB85" s="6"/>
      <c r="BC85" s="6"/>
      <c r="BD85" s="6"/>
      <c r="BE85" s="6"/>
      <c r="BF85" s="17"/>
      <c r="BG85" s="17"/>
      <c r="BH85" s="17"/>
      <c r="BI85" s="17"/>
      <c r="BJ85" s="17"/>
      <c r="BK85" s="17"/>
      <c r="BL85" s="17"/>
      <c r="BM85" s="17">
        <v>300</v>
      </c>
      <c r="BN85" s="17">
        <v>300</v>
      </c>
      <c r="BO85" s="17">
        <v>60</v>
      </c>
      <c r="BP85" s="17"/>
      <c r="BQ85" s="17"/>
      <c r="BR85" s="17">
        <v>25</v>
      </c>
      <c r="BS85" s="36"/>
      <c r="BT85" s="36"/>
      <c r="BU85" s="36"/>
      <c r="BV85" s="36"/>
      <c r="BW85" s="36"/>
      <c r="BX85" s="36"/>
      <c r="BY85" s="36"/>
      <c r="BZ85" s="36"/>
      <c r="CA85" s="36">
        <v>200</v>
      </c>
      <c r="CB85" s="36">
        <v>0</v>
      </c>
      <c r="CC85" s="36"/>
      <c r="CD85" s="6">
        <f t="shared" si="9"/>
        <v>885</v>
      </c>
      <c r="CE85" s="17">
        <v>60</v>
      </c>
      <c r="CF85" s="17">
        <v>40</v>
      </c>
      <c r="CG85" s="17">
        <v>14</v>
      </c>
      <c r="CH85" s="17"/>
      <c r="CI85" s="17">
        <v>30</v>
      </c>
      <c r="CJ85" s="17"/>
      <c r="CK85" s="6"/>
      <c r="CL85" s="6"/>
      <c r="CM85" s="6">
        <v>15</v>
      </c>
      <c r="CN85" s="6"/>
      <c r="CO85" s="6"/>
      <c r="CP85" s="6"/>
      <c r="CQ85" s="17">
        <v>25</v>
      </c>
      <c r="CR85" s="17">
        <v>2</v>
      </c>
      <c r="CS85" s="14" t="s">
        <v>89</v>
      </c>
      <c r="CT85" s="6">
        <v>1</v>
      </c>
      <c r="CU85" s="14"/>
      <c r="CV85" s="6"/>
      <c r="CW85" s="14"/>
      <c r="CX85" s="6"/>
      <c r="CY85" s="14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17">
        <v>140</v>
      </c>
      <c r="DM85" s="17"/>
      <c r="DN85" s="17">
        <v>165</v>
      </c>
      <c r="DO85" s="17" t="s">
        <v>31</v>
      </c>
      <c r="DP85" s="17" t="s">
        <v>31</v>
      </c>
      <c r="DQ85" s="17" t="s">
        <v>31</v>
      </c>
      <c r="DR85" s="17"/>
      <c r="DS85" s="6"/>
      <c r="DT85" s="6" t="s">
        <v>217</v>
      </c>
      <c r="DU85" s="17" t="s">
        <v>30</v>
      </c>
      <c r="DV85" s="17"/>
      <c r="DW85" s="17" t="s">
        <v>30</v>
      </c>
      <c r="DX85" s="17" t="s">
        <v>30</v>
      </c>
      <c r="DY85" s="17"/>
      <c r="DZ85" s="17"/>
      <c r="EA85" s="6"/>
      <c r="EB85" s="6" t="s">
        <v>31</v>
      </c>
      <c r="EC85" s="17" t="s">
        <v>218</v>
      </c>
      <c r="EF85" s="53">
        <f t="shared" si="10"/>
        <v>1190</v>
      </c>
      <c r="EG85" s="53">
        <f t="shared" si="11"/>
        <v>338.75</v>
      </c>
      <c r="EH85" s="53">
        <f t="shared" si="12"/>
        <v>144</v>
      </c>
      <c r="EI85" s="53">
        <f t="shared" si="13"/>
        <v>500</v>
      </c>
      <c r="EJ85" s="53">
        <f t="shared" si="14"/>
        <v>300</v>
      </c>
      <c r="EK85" s="53">
        <f t="shared" si="15"/>
        <v>0</v>
      </c>
      <c r="EL85" s="53">
        <f t="shared" si="16"/>
        <v>0</v>
      </c>
    </row>
    <row r="86" spans="1:142" ht="42.75">
      <c r="A86" s="72"/>
      <c r="B86" s="60"/>
      <c r="C86" s="1" t="s">
        <v>208</v>
      </c>
      <c r="D86" s="4">
        <v>3</v>
      </c>
      <c r="E86" s="6">
        <v>300</v>
      </c>
      <c r="F86" s="6">
        <v>3</v>
      </c>
      <c r="G86" s="6">
        <v>1</v>
      </c>
      <c r="H86" s="6"/>
      <c r="I86" s="4"/>
      <c r="J86" s="4"/>
      <c r="K86" s="4"/>
      <c r="L86" s="4"/>
      <c r="M86" s="4"/>
      <c r="N86" s="4"/>
      <c r="O86" s="4"/>
      <c r="P86" s="4"/>
      <c r="Q86" s="6"/>
      <c r="R86" s="6"/>
      <c r="S86" s="6"/>
      <c r="T86" s="6"/>
      <c r="U86" s="6" t="s">
        <v>73</v>
      </c>
      <c r="V86" s="6">
        <v>12</v>
      </c>
      <c r="W86" s="6" t="s">
        <v>72</v>
      </c>
      <c r="X86" s="6">
        <v>30</v>
      </c>
      <c r="Y86" s="6" t="s">
        <v>72</v>
      </c>
      <c r="Z86" s="6">
        <v>5</v>
      </c>
      <c r="AA86" s="6" t="s">
        <v>73</v>
      </c>
      <c r="AB86" s="6"/>
      <c r="AC86" s="6"/>
      <c r="AD86" s="6"/>
      <c r="AE86" s="6"/>
      <c r="AF86" s="6"/>
      <c r="AG86" s="6"/>
      <c r="AH86" s="6"/>
      <c r="AI86" s="6"/>
      <c r="AJ86" s="6"/>
      <c r="AK86" s="6" t="s">
        <v>73</v>
      </c>
      <c r="AL86" s="6">
        <v>300</v>
      </c>
      <c r="AM86" s="6"/>
      <c r="AN86" s="6"/>
      <c r="AO86" s="6"/>
      <c r="AP86" s="6"/>
      <c r="AQ86" s="6"/>
      <c r="AR86" s="6"/>
      <c r="AS86" s="4"/>
      <c r="AT86" s="4"/>
      <c r="AU86" s="4"/>
      <c r="AV86" s="4"/>
      <c r="AW86" s="4"/>
      <c r="AX86" s="6"/>
      <c r="AY86" s="6"/>
      <c r="AZ86" s="6">
        <v>10</v>
      </c>
      <c r="BA86" s="6">
        <v>8</v>
      </c>
      <c r="BB86" s="6"/>
      <c r="BC86" s="6"/>
      <c r="BD86" s="6">
        <v>120</v>
      </c>
      <c r="BE86" s="6"/>
      <c r="BF86" s="17">
        <v>60</v>
      </c>
      <c r="BG86" s="17"/>
      <c r="BH86" s="17">
        <v>150</v>
      </c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36"/>
      <c r="BT86" s="36">
        <v>50</v>
      </c>
      <c r="BU86" s="36"/>
      <c r="BV86" s="36"/>
      <c r="BW86" s="36"/>
      <c r="BX86" s="36"/>
      <c r="BY86" s="36"/>
      <c r="BZ86" s="36"/>
      <c r="CA86" s="36"/>
      <c r="CB86" s="36"/>
      <c r="CC86" s="36"/>
      <c r="CD86" s="6">
        <f t="shared" si="9"/>
        <v>260</v>
      </c>
      <c r="CE86" s="17">
        <v>8</v>
      </c>
      <c r="CF86" s="17"/>
      <c r="CG86" s="17">
        <v>6</v>
      </c>
      <c r="CH86" s="17"/>
      <c r="CI86" s="17">
        <v>23</v>
      </c>
      <c r="CJ86" s="17"/>
      <c r="CK86" s="6"/>
      <c r="CL86" s="6"/>
      <c r="CM86" s="6"/>
      <c r="CN86" s="6"/>
      <c r="CO86" s="6"/>
      <c r="CP86" s="6">
        <v>6</v>
      </c>
      <c r="CQ86" s="17">
        <v>27</v>
      </c>
      <c r="CR86" s="17">
        <v>2</v>
      </c>
      <c r="CS86" s="14" t="s">
        <v>89</v>
      </c>
      <c r="CT86" s="6">
        <v>1</v>
      </c>
      <c r="CU86" s="14"/>
      <c r="CV86" s="6"/>
      <c r="CW86" s="14"/>
      <c r="CX86" s="6"/>
      <c r="CY86" s="14"/>
      <c r="CZ86" s="6"/>
      <c r="DA86" s="6">
        <v>1</v>
      </c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17">
        <v>15</v>
      </c>
      <c r="DM86" s="17"/>
      <c r="DN86" s="17">
        <v>10</v>
      </c>
      <c r="DO86" s="17" t="s">
        <v>31</v>
      </c>
      <c r="DP86" s="17" t="s">
        <v>31</v>
      </c>
      <c r="DQ86" s="17" t="s">
        <v>31</v>
      </c>
      <c r="DR86" s="17"/>
      <c r="DS86" s="6"/>
      <c r="DT86" s="6" t="s">
        <v>217</v>
      </c>
      <c r="DU86" s="17" t="s">
        <v>30</v>
      </c>
      <c r="DV86" s="17"/>
      <c r="DW86" s="17" t="s">
        <v>30</v>
      </c>
      <c r="DX86" s="17" t="s">
        <v>30</v>
      </c>
      <c r="DY86" s="17"/>
      <c r="DZ86" s="17"/>
      <c r="EA86" s="6"/>
      <c r="EB86" s="6" t="s">
        <v>31</v>
      </c>
      <c r="EC86" s="17" t="s">
        <v>235</v>
      </c>
      <c r="EF86" s="53">
        <f t="shared" si="10"/>
        <v>285</v>
      </c>
      <c r="EG86" s="53">
        <f t="shared" si="11"/>
        <v>75</v>
      </c>
      <c r="EH86" s="53">
        <f t="shared" si="12"/>
        <v>37</v>
      </c>
      <c r="EI86" s="53">
        <f t="shared" si="13"/>
        <v>0</v>
      </c>
      <c r="EJ86" s="53">
        <f t="shared" si="14"/>
        <v>0</v>
      </c>
      <c r="EK86" s="53">
        <f t="shared" si="15"/>
        <v>60</v>
      </c>
      <c r="EL86" s="53">
        <f t="shared" si="16"/>
        <v>150</v>
      </c>
    </row>
    <row r="87" spans="1:142" ht="42.75">
      <c r="A87" s="72"/>
      <c r="B87" s="60"/>
      <c r="C87" s="1" t="s">
        <v>209</v>
      </c>
      <c r="D87" s="4">
        <v>3</v>
      </c>
      <c r="E87" s="6">
        <v>1200</v>
      </c>
      <c r="F87" s="6">
        <v>6</v>
      </c>
      <c r="G87" s="6"/>
      <c r="H87" s="6"/>
      <c r="I87" s="4"/>
      <c r="J87" s="4"/>
      <c r="K87" s="4"/>
      <c r="L87" s="4"/>
      <c r="M87" s="4"/>
      <c r="N87" s="4"/>
      <c r="O87" s="4"/>
      <c r="P87" s="4"/>
      <c r="Q87" s="6" t="s">
        <v>73</v>
      </c>
      <c r="R87" s="6">
        <v>30</v>
      </c>
      <c r="S87" s="6"/>
      <c r="T87" s="6"/>
      <c r="U87" s="6" t="s">
        <v>73</v>
      </c>
      <c r="V87" s="6">
        <v>860</v>
      </c>
      <c r="W87" s="6" t="s">
        <v>72</v>
      </c>
      <c r="X87" s="6">
        <v>7</v>
      </c>
      <c r="Y87" s="6" t="s">
        <v>72</v>
      </c>
      <c r="Z87" s="6">
        <v>12</v>
      </c>
      <c r="AA87" s="6" t="s">
        <v>73</v>
      </c>
      <c r="AB87" s="6"/>
      <c r="AC87" s="6" t="s">
        <v>73</v>
      </c>
      <c r="AD87" s="6">
        <v>3</v>
      </c>
      <c r="AE87" s="6"/>
      <c r="AF87" s="6">
        <v>50</v>
      </c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4"/>
      <c r="AT87" s="4"/>
      <c r="AU87" s="4"/>
      <c r="AV87" s="4"/>
      <c r="AW87" s="4"/>
      <c r="AX87" s="6"/>
      <c r="AY87" s="6"/>
      <c r="AZ87" s="6">
        <v>49</v>
      </c>
      <c r="BA87" s="6">
        <v>250</v>
      </c>
      <c r="BB87" s="6"/>
      <c r="BC87" s="6"/>
      <c r="BD87" s="6">
        <v>250</v>
      </c>
      <c r="BE87" s="6"/>
      <c r="BF87" s="17">
        <v>46</v>
      </c>
      <c r="BG87" s="17"/>
      <c r="BH87" s="17">
        <v>360</v>
      </c>
      <c r="BI87" s="17"/>
      <c r="BJ87" s="17"/>
      <c r="BK87" s="17"/>
      <c r="BL87" s="17">
        <v>7</v>
      </c>
      <c r="BM87" s="17"/>
      <c r="BN87" s="17"/>
      <c r="BO87" s="17"/>
      <c r="BP87" s="17"/>
      <c r="BQ87" s="17"/>
      <c r="BR87" s="17"/>
      <c r="BS87" s="36"/>
      <c r="BT87" s="36">
        <v>23</v>
      </c>
      <c r="BU87" s="36"/>
      <c r="BV87" s="36"/>
      <c r="BW87" s="36"/>
      <c r="BX87" s="36"/>
      <c r="BY87" s="36"/>
      <c r="BZ87" s="36"/>
      <c r="CA87" s="36"/>
      <c r="CB87" s="36"/>
      <c r="CC87" s="36"/>
      <c r="CD87" s="6">
        <f t="shared" si="9"/>
        <v>436</v>
      </c>
      <c r="CE87" s="17">
        <v>50</v>
      </c>
      <c r="CF87" s="17">
        <v>40</v>
      </c>
      <c r="CG87" s="17">
        <v>150</v>
      </c>
      <c r="CH87" s="17">
        <v>15</v>
      </c>
      <c r="CI87" s="17">
        <v>50</v>
      </c>
      <c r="CJ87" s="17"/>
      <c r="CK87" s="6"/>
      <c r="CL87" s="6"/>
      <c r="CM87" s="6"/>
      <c r="CN87" s="6"/>
      <c r="CO87" s="6"/>
      <c r="CP87" s="6">
        <v>7</v>
      </c>
      <c r="CQ87" s="17">
        <v>30</v>
      </c>
      <c r="CR87" s="17">
        <v>2</v>
      </c>
      <c r="CS87" s="14" t="s">
        <v>89</v>
      </c>
      <c r="CT87" s="6">
        <v>1</v>
      </c>
      <c r="CU87" s="14"/>
      <c r="CV87" s="6"/>
      <c r="CW87" s="14"/>
      <c r="CX87" s="6"/>
      <c r="CY87" s="14"/>
      <c r="CZ87" s="6"/>
      <c r="DA87" s="6">
        <v>1</v>
      </c>
      <c r="DB87" s="6"/>
      <c r="DC87" s="6">
        <v>1</v>
      </c>
      <c r="DD87" s="6"/>
      <c r="DE87" s="6"/>
      <c r="DF87" s="6"/>
      <c r="DG87" s="6">
        <v>1</v>
      </c>
      <c r="DH87" s="6"/>
      <c r="DI87" s="6">
        <v>1</v>
      </c>
      <c r="DJ87" s="6"/>
      <c r="DK87" s="6"/>
      <c r="DL87" s="17">
        <v>50</v>
      </c>
      <c r="DM87" s="17"/>
      <c r="DN87" s="17">
        <v>300</v>
      </c>
      <c r="DO87" s="17" t="s">
        <v>31</v>
      </c>
      <c r="DP87" s="17" t="s">
        <v>31</v>
      </c>
      <c r="DQ87" s="17" t="s">
        <v>31</v>
      </c>
      <c r="DR87" s="17"/>
      <c r="DS87" s="6"/>
      <c r="DT87" s="6" t="s">
        <v>217</v>
      </c>
      <c r="DU87" s="17" t="s">
        <v>30</v>
      </c>
      <c r="DV87" s="17"/>
      <c r="DW87" s="17" t="s">
        <v>30</v>
      </c>
      <c r="DX87" s="17" t="s">
        <v>30</v>
      </c>
      <c r="DY87" s="17"/>
      <c r="DZ87" s="17"/>
      <c r="EA87" s="6"/>
      <c r="EB87" s="6" t="s">
        <v>31</v>
      </c>
      <c r="EC87" s="17" t="s">
        <v>218</v>
      </c>
      <c r="EF87" s="53">
        <f t="shared" si="10"/>
        <v>786</v>
      </c>
      <c r="EG87" s="53">
        <f t="shared" si="11"/>
        <v>300</v>
      </c>
      <c r="EH87" s="53">
        <f t="shared" si="12"/>
        <v>305</v>
      </c>
      <c r="EI87" s="53">
        <f t="shared" si="13"/>
        <v>0</v>
      </c>
      <c r="EJ87" s="53">
        <f t="shared" si="14"/>
        <v>0</v>
      </c>
      <c r="EK87" s="53">
        <f t="shared" si="15"/>
        <v>46</v>
      </c>
      <c r="EL87" s="53">
        <f t="shared" si="16"/>
        <v>360</v>
      </c>
    </row>
    <row r="88" spans="1:142" ht="42.75">
      <c r="A88" s="72"/>
      <c r="B88" s="60"/>
      <c r="C88" s="1" t="s">
        <v>210</v>
      </c>
      <c r="D88" s="4">
        <v>3</v>
      </c>
      <c r="E88" s="6">
        <v>600</v>
      </c>
      <c r="F88" s="6">
        <v>11</v>
      </c>
      <c r="G88" s="6">
        <v>1</v>
      </c>
      <c r="H88" s="6"/>
      <c r="I88" s="4"/>
      <c r="J88" s="4"/>
      <c r="K88" s="4"/>
      <c r="L88" s="4"/>
      <c r="M88" s="4"/>
      <c r="N88" s="4"/>
      <c r="O88" s="4"/>
      <c r="P88" s="4"/>
      <c r="Q88" s="6" t="s">
        <v>73</v>
      </c>
      <c r="R88" s="6">
        <v>50</v>
      </c>
      <c r="S88" s="6"/>
      <c r="T88" s="6"/>
      <c r="U88" s="6" t="s">
        <v>73</v>
      </c>
      <c r="V88" s="6">
        <v>20</v>
      </c>
      <c r="W88" s="6" t="s">
        <v>72</v>
      </c>
      <c r="X88" s="6">
        <v>30</v>
      </c>
      <c r="Y88" s="6" t="s">
        <v>72</v>
      </c>
      <c r="Z88" s="6">
        <v>5</v>
      </c>
      <c r="AA88" s="6" t="s">
        <v>73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4"/>
      <c r="AT88" s="4"/>
      <c r="AU88" s="4"/>
      <c r="AV88" s="4"/>
      <c r="AW88" s="4"/>
      <c r="AX88" s="6"/>
      <c r="AY88" s="6"/>
      <c r="AZ88" s="6">
        <v>27</v>
      </c>
      <c r="BA88" s="6">
        <v>150</v>
      </c>
      <c r="BB88" s="6"/>
      <c r="BC88" s="6"/>
      <c r="BD88" s="6">
        <v>250</v>
      </c>
      <c r="BE88" s="6"/>
      <c r="BF88" s="17"/>
      <c r="BG88" s="17"/>
      <c r="BH88" s="17">
        <v>150</v>
      </c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36"/>
      <c r="BT88" s="36"/>
      <c r="BU88" s="36"/>
      <c r="BV88" s="36"/>
      <c r="BW88" s="36">
        <v>23</v>
      </c>
      <c r="BX88" s="36"/>
      <c r="BY88" s="36"/>
      <c r="BZ88" s="36"/>
      <c r="CA88" s="36"/>
      <c r="CB88" s="36"/>
      <c r="CC88" s="36"/>
      <c r="CD88" s="6">
        <f t="shared" si="9"/>
        <v>173</v>
      </c>
      <c r="CE88" s="17"/>
      <c r="CF88" s="17">
        <v>50</v>
      </c>
      <c r="CG88" s="17">
        <v>50</v>
      </c>
      <c r="CH88" s="17"/>
      <c r="CI88" s="17">
        <v>50</v>
      </c>
      <c r="CJ88" s="17"/>
      <c r="CK88" s="6"/>
      <c r="CL88" s="6"/>
      <c r="CM88" s="6"/>
      <c r="CN88" s="6"/>
      <c r="CO88" s="6"/>
      <c r="CP88" s="6">
        <v>8</v>
      </c>
      <c r="CQ88" s="17">
        <v>100</v>
      </c>
      <c r="CR88" s="17">
        <v>1</v>
      </c>
      <c r="CS88" s="14" t="s">
        <v>89</v>
      </c>
      <c r="CT88" s="6">
        <v>1</v>
      </c>
      <c r="CU88" s="14"/>
      <c r="CV88" s="6"/>
      <c r="CW88" s="14"/>
      <c r="CX88" s="6"/>
      <c r="CY88" s="14"/>
      <c r="CZ88" s="6"/>
      <c r="DA88" s="6">
        <v>1</v>
      </c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17">
        <v>28</v>
      </c>
      <c r="DM88" s="17"/>
      <c r="DN88" s="17">
        <v>22</v>
      </c>
      <c r="DO88" s="17" t="s">
        <v>31</v>
      </c>
      <c r="DP88" s="17" t="s">
        <v>31</v>
      </c>
      <c r="DQ88" s="17" t="s">
        <v>31</v>
      </c>
      <c r="DR88" s="17"/>
      <c r="DS88" s="6"/>
      <c r="DT88" s="6" t="s">
        <v>217</v>
      </c>
      <c r="DU88" s="17" t="s">
        <v>30</v>
      </c>
      <c r="DV88" s="17"/>
      <c r="DW88" s="17" t="s">
        <v>30</v>
      </c>
      <c r="DX88" s="17" t="s">
        <v>30</v>
      </c>
      <c r="DY88" s="17"/>
      <c r="DZ88" s="17"/>
      <c r="EA88" s="6"/>
      <c r="EB88" s="6" t="s">
        <v>31</v>
      </c>
      <c r="EC88" s="17" t="s">
        <v>218</v>
      </c>
      <c r="EF88" s="53">
        <f t="shared" si="10"/>
        <v>223</v>
      </c>
      <c r="EG88" s="53">
        <f t="shared" si="11"/>
        <v>150</v>
      </c>
      <c r="EH88" s="53">
        <f t="shared" si="12"/>
        <v>150</v>
      </c>
      <c r="EI88" s="53">
        <f t="shared" si="13"/>
        <v>0</v>
      </c>
      <c r="EJ88" s="53">
        <f t="shared" si="14"/>
        <v>0</v>
      </c>
      <c r="EK88" s="53">
        <f t="shared" si="15"/>
        <v>0</v>
      </c>
      <c r="EL88" s="53">
        <f t="shared" si="16"/>
        <v>150</v>
      </c>
    </row>
    <row r="89" spans="1:142" ht="42.75">
      <c r="A89" s="72"/>
      <c r="B89" s="60"/>
      <c r="C89" s="1" t="s">
        <v>211</v>
      </c>
      <c r="D89" s="4">
        <v>1</v>
      </c>
      <c r="E89" s="6">
        <v>2600</v>
      </c>
      <c r="F89" s="6">
        <v>12</v>
      </c>
      <c r="G89" s="6"/>
      <c r="H89" s="6"/>
      <c r="I89" s="4">
        <v>3</v>
      </c>
      <c r="J89" s="4"/>
      <c r="K89" s="4"/>
      <c r="L89" s="4"/>
      <c r="M89" s="4"/>
      <c r="N89" s="4"/>
      <c r="O89" s="4"/>
      <c r="P89" s="4"/>
      <c r="Q89" s="6" t="s">
        <v>72</v>
      </c>
      <c r="R89" s="6">
        <v>25</v>
      </c>
      <c r="S89" s="6"/>
      <c r="T89" s="6"/>
      <c r="U89" s="6" t="s">
        <v>73</v>
      </c>
      <c r="V89" s="6">
        <v>500</v>
      </c>
      <c r="W89" s="6" t="s">
        <v>72</v>
      </c>
      <c r="X89" s="6">
        <v>500</v>
      </c>
      <c r="Y89" s="6" t="s">
        <v>72</v>
      </c>
      <c r="Z89" s="6">
        <v>150</v>
      </c>
      <c r="AA89" s="6" t="s">
        <v>73</v>
      </c>
      <c r="AB89" s="6"/>
      <c r="AC89" s="6" t="s">
        <v>73</v>
      </c>
      <c r="AD89" s="6">
        <v>300</v>
      </c>
      <c r="AE89" s="6" t="s">
        <v>72</v>
      </c>
      <c r="AF89" s="6">
        <v>25</v>
      </c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>
        <v>100</v>
      </c>
      <c r="AS89" s="4">
        <v>50</v>
      </c>
      <c r="AT89" s="4"/>
      <c r="AU89" s="4"/>
      <c r="AV89" s="4">
        <v>100</v>
      </c>
      <c r="AW89" s="4"/>
      <c r="AX89" s="6"/>
      <c r="AY89" s="6"/>
      <c r="AZ89" s="6"/>
      <c r="BA89" s="6"/>
      <c r="BB89" s="6"/>
      <c r="BC89" s="6"/>
      <c r="BD89" s="6"/>
      <c r="BE89" s="6"/>
      <c r="BF89" s="17"/>
      <c r="BG89" s="17"/>
      <c r="BH89" s="17">
        <v>70</v>
      </c>
      <c r="BI89" s="17"/>
      <c r="BJ89" s="17"/>
      <c r="BK89" s="17"/>
      <c r="BL89" s="17"/>
      <c r="BM89" s="17">
        <v>300</v>
      </c>
      <c r="BN89" s="17">
        <v>450</v>
      </c>
      <c r="BO89" s="17"/>
      <c r="BP89" s="17"/>
      <c r="BQ89" s="17"/>
      <c r="BR89" s="17">
        <v>60</v>
      </c>
      <c r="BS89" s="36"/>
      <c r="BT89" s="36"/>
      <c r="BU89" s="36"/>
      <c r="BV89" s="36"/>
      <c r="BW89" s="36"/>
      <c r="BX89" s="36"/>
      <c r="BY89" s="36"/>
      <c r="BZ89" s="36"/>
      <c r="CA89" s="36">
        <v>200</v>
      </c>
      <c r="CB89" s="36"/>
      <c r="CC89" s="36">
        <v>20</v>
      </c>
      <c r="CD89" s="6">
        <f t="shared" si="9"/>
        <v>1100</v>
      </c>
      <c r="CE89" s="17"/>
      <c r="CF89" s="17">
        <v>160</v>
      </c>
      <c r="CG89" s="17">
        <v>60</v>
      </c>
      <c r="CH89" s="17"/>
      <c r="CI89" s="17"/>
      <c r="CJ89" s="17"/>
      <c r="CK89" s="6"/>
      <c r="CL89" s="6">
        <v>1</v>
      </c>
      <c r="CM89" s="6"/>
      <c r="CN89" s="6">
        <v>2</v>
      </c>
      <c r="CO89" s="6"/>
      <c r="CP89" s="6">
        <v>12</v>
      </c>
      <c r="CQ89" s="17">
        <v>100</v>
      </c>
      <c r="CR89" s="17">
        <v>3</v>
      </c>
      <c r="CS89" s="14" t="s">
        <v>89</v>
      </c>
      <c r="CT89" s="6">
        <v>1</v>
      </c>
      <c r="CU89" s="14"/>
      <c r="CV89" s="6"/>
      <c r="CW89" s="14"/>
      <c r="CX89" s="6"/>
      <c r="CY89" s="14"/>
      <c r="CZ89" s="6"/>
      <c r="DA89" s="6">
        <v>1</v>
      </c>
      <c r="DB89" s="6"/>
      <c r="DC89" s="6">
        <v>1</v>
      </c>
      <c r="DD89" s="6"/>
      <c r="DE89" s="6"/>
      <c r="DF89" s="6">
        <v>1</v>
      </c>
      <c r="DG89" s="6">
        <v>1</v>
      </c>
      <c r="DH89" s="6"/>
      <c r="DI89" s="6">
        <v>1</v>
      </c>
      <c r="DJ89" s="6"/>
      <c r="DK89" s="6"/>
      <c r="DL89" s="17">
        <v>50</v>
      </c>
      <c r="DM89" s="17"/>
      <c r="DN89" s="17">
        <v>175</v>
      </c>
      <c r="DO89" s="17" t="s">
        <v>31</v>
      </c>
      <c r="DP89" s="17" t="s">
        <v>31</v>
      </c>
      <c r="DQ89" s="17" t="s">
        <v>31</v>
      </c>
      <c r="DR89" s="17"/>
      <c r="DS89" s="6"/>
      <c r="DT89" s="6" t="s">
        <v>217</v>
      </c>
      <c r="DU89" s="17" t="s">
        <v>30</v>
      </c>
      <c r="DV89" s="17"/>
      <c r="DW89" s="17" t="s">
        <v>30</v>
      </c>
      <c r="DX89" s="17" t="s">
        <v>30</v>
      </c>
      <c r="DY89" s="17"/>
      <c r="DZ89" s="17"/>
      <c r="EA89" s="6"/>
      <c r="EB89" s="6" t="s">
        <v>31</v>
      </c>
      <c r="EC89" s="17" t="s">
        <v>218</v>
      </c>
      <c r="EF89" s="53">
        <f t="shared" si="10"/>
        <v>1325</v>
      </c>
      <c r="EG89" s="53">
        <f t="shared" si="11"/>
        <v>650</v>
      </c>
      <c r="EH89" s="53">
        <f t="shared" si="12"/>
        <v>220</v>
      </c>
      <c r="EI89" s="53">
        <f t="shared" si="13"/>
        <v>650</v>
      </c>
      <c r="EJ89" s="53">
        <f t="shared" si="14"/>
        <v>300</v>
      </c>
      <c r="EK89" s="53">
        <f t="shared" si="15"/>
        <v>0</v>
      </c>
      <c r="EL89" s="53">
        <f t="shared" si="16"/>
        <v>70</v>
      </c>
    </row>
    <row r="90" spans="1:142" ht="42.75">
      <c r="A90" s="72"/>
      <c r="B90" s="60"/>
      <c r="C90" s="1" t="s">
        <v>212</v>
      </c>
      <c r="D90" s="4">
        <v>4</v>
      </c>
      <c r="E90" s="6">
        <v>693</v>
      </c>
      <c r="F90" s="6">
        <v>12</v>
      </c>
      <c r="G90" s="6"/>
      <c r="H90" s="6"/>
      <c r="I90" s="4"/>
      <c r="J90" s="4"/>
      <c r="K90" s="4"/>
      <c r="L90" s="4">
        <v>5</v>
      </c>
      <c r="M90" s="4"/>
      <c r="N90" s="4"/>
      <c r="O90" s="4"/>
      <c r="P90" s="4"/>
      <c r="Q90" s="6" t="s">
        <v>73</v>
      </c>
      <c r="R90" s="6">
        <v>200</v>
      </c>
      <c r="S90" s="6"/>
      <c r="T90" s="6"/>
      <c r="U90" s="6" t="s">
        <v>73</v>
      </c>
      <c r="V90" s="6">
        <v>150</v>
      </c>
      <c r="W90" s="6" t="s">
        <v>72</v>
      </c>
      <c r="X90" s="6">
        <v>50</v>
      </c>
      <c r="Y90" s="6" t="s">
        <v>72</v>
      </c>
      <c r="Z90" s="6">
        <v>10</v>
      </c>
      <c r="AA90" s="6" t="s">
        <v>73</v>
      </c>
      <c r="AB90" s="6">
        <v>10</v>
      </c>
      <c r="AC90" s="6" t="s">
        <v>73</v>
      </c>
      <c r="AD90" s="6">
        <v>20</v>
      </c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4">
        <v>5</v>
      </c>
      <c r="AT90" s="4"/>
      <c r="AU90" s="4"/>
      <c r="AV90" s="4">
        <v>25</v>
      </c>
      <c r="AW90" s="4">
        <v>20</v>
      </c>
      <c r="AX90" s="6"/>
      <c r="AY90" s="6"/>
      <c r="AZ90" s="6">
        <v>10</v>
      </c>
      <c r="BA90" s="6">
        <v>10</v>
      </c>
      <c r="BB90" s="6"/>
      <c r="BC90" s="6"/>
      <c r="BD90" s="6">
        <v>50</v>
      </c>
      <c r="BE90" s="6"/>
      <c r="BF90" s="17"/>
      <c r="BG90" s="17"/>
      <c r="BH90" s="17"/>
      <c r="BI90" s="17"/>
      <c r="BJ90" s="17"/>
      <c r="BK90" s="17"/>
      <c r="BL90" s="17">
        <v>7</v>
      </c>
      <c r="BM90" s="17">
        <v>30</v>
      </c>
      <c r="BN90" s="17">
        <v>250</v>
      </c>
      <c r="BO90" s="17"/>
      <c r="BP90" s="17"/>
      <c r="BQ90" s="17"/>
      <c r="BR90" s="17">
        <v>10</v>
      </c>
      <c r="BS90" s="36"/>
      <c r="BT90" s="36"/>
      <c r="BU90" s="36"/>
      <c r="BV90" s="36"/>
      <c r="BW90" s="36"/>
      <c r="BX90" s="36"/>
      <c r="BY90" s="36">
        <v>2</v>
      </c>
      <c r="BZ90" s="36"/>
      <c r="CA90" s="36">
        <v>140</v>
      </c>
      <c r="CB90" s="36"/>
      <c r="CC90" s="36">
        <v>20</v>
      </c>
      <c r="CD90" s="6">
        <f t="shared" si="9"/>
        <v>459</v>
      </c>
      <c r="CE90" s="17">
        <v>170</v>
      </c>
      <c r="CF90" s="17">
        <v>100</v>
      </c>
      <c r="CG90" s="17">
        <v>10</v>
      </c>
      <c r="CH90" s="17">
        <v>2</v>
      </c>
      <c r="CI90" s="17">
        <v>2</v>
      </c>
      <c r="CJ90" s="17">
        <v>2</v>
      </c>
      <c r="CK90" s="6"/>
      <c r="CL90" s="6"/>
      <c r="CM90" s="6">
        <v>1</v>
      </c>
      <c r="CN90" s="6"/>
      <c r="CO90" s="6"/>
      <c r="CP90" s="6">
        <v>5</v>
      </c>
      <c r="CQ90" s="17">
        <v>7</v>
      </c>
      <c r="CR90" s="17"/>
      <c r="CS90" s="14"/>
      <c r="CT90" s="6"/>
      <c r="CU90" s="14"/>
      <c r="CV90" s="6"/>
      <c r="CW90" s="14"/>
      <c r="CX90" s="6"/>
      <c r="CY90" s="14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17">
        <v>50</v>
      </c>
      <c r="DM90" s="17"/>
      <c r="DN90" s="17">
        <v>250</v>
      </c>
      <c r="DO90" s="17" t="s">
        <v>31</v>
      </c>
      <c r="DP90" s="17" t="s">
        <v>31</v>
      </c>
      <c r="DQ90" s="17" t="s">
        <v>31</v>
      </c>
      <c r="DR90" s="17"/>
      <c r="DS90" s="6"/>
      <c r="DT90" s="6" t="s">
        <v>217</v>
      </c>
      <c r="DU90" s="17" t="s">
        <v>30</v>
      </c>
      <c r="DV90" s="17"/>
      <c r="DW90" s="17" t="s">
        <v>30</v>
      </c>
      <c r="DX90" s="17" t="s">
        <v>30</v>
      </c>
      <c r="DY90" s="17"/>
      <c r="DZ90" s="17"/>
      <c r="EA90" s="6"/>
      <c r="EB90" s="6" t="s">
        <v>31</v>
      </c>
      <c r="EC90" s="17" t="s">
        <v>218</v>
      </c>
      <c r="EF90" s="53">
        <f t="shared" si="10"/>
        <v>759</v>
      </c>
      <c r="EG90" s="53">
        <f t="shared" si="11"/>
        <v>173.25</v>
      </c>
      <c r="EH90" s="53">
        <f t="shared" si="12"/>
        <v>286</v>
      </c>
      <c r="EI90" s="53">
        <f t="shared" si="13"/>
        <v>390</v>
      </c>
      <c r="EJ90" s="53">
        <f t="shared" si="14"/>
        <v>30</v>
      </c>
      <c r="EK90" s="53">
        <f t="shared" si="15"/>
        <v>0</v>
      </c>
      <c r="EL90" s="53">
        <f t="shared" si="16"/>
        <v>0</v>
      </c>
    </row>
    <row r="91" spans="1:142" ht="42.75">
      <c r="A91" s="72"/>
      <c r="B91" s="60"/>
      <c r="C91" s="1" t="s">
        <v>232</v>
      </c>
      <c r="D91" s="4">
        <v>1</v>
      </c>
      <c r="E91" s="6">
        <v>750</v>
      </c>
      <c r="F91" s="6">
        <v>1</v>
      </c>
      <c r="G91" s="6"/>
      <c r="H91" s="6"/>
      <c r="I91" s="4"/>
      <c r="J91" s="4"/>
      <c r="K91" s="4"/>
      <c r="L91" s="4"/>
      <c r="M91" s="4"/>
      <c r="N91" s="4"/>
      <c r="O91" s="4"/>
      <c r="P91" s="4"/>
      <c r="Q91" s="6"/>
      <c r="R91" s="6"/>
      <c r="S91" s="6"/>
      <c r="T91" s="6"/>
      <c r="U91" s="6" t="s">
        <v>73</v>
      </c>
      <c r="V91" s="6">
        <v>20</v>
      </c>
      <c r="W91" s="6"/>
      <c r="X91" s="6"/>
      <c r="Y91" s="6"/>
      <c r="Z91" s="6"/>
      <c r="AA91" s="6" t="s">
        <v>73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4"/>
      <c r="AT91" s="4"/>
      <c r="AU91" s="4"/>
      <c r="AV91" s="4"/>
      <c r="AW91" s="4"/>
      <c r="AX91" s="6"/>
      <c r="AY91" s="6"/>
      <c r="AZ91" s="6"/>
      <c r="BA91" s="6"/>
      <c r="BB91" s="6"/>
      <c r="BC91" s="6"/>
      <c r="BD91" s="6"/>
      <c r="BE91" s="6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6">
        <f t="shared" si="9"/>
        <v>0</v>
      </c>
      <c r="CE91" s="17">
        <v>90</v>
      </c>
      <c r="CF91" s="17">
        <v>30</v>
      </c>
      <c r="CG91" s="17">
        <v>5</v>
      </c>
      <c r="CH91" s="17">
        <v>2</v>
      </c>
      <c r="CI91" s="17">
        <v>16</v>
      </c>
      <c r="CJ91" s="17">
        <v>2</v>
      </c>
      <c r="CK91" s="6"/>
      <c r="CL91" s="6"/>
      <c r="CM91" s="6"/>
      <c r="CN91" s="6"/>
      <c r="CO91" s="6"/>
      <c r="CP91" s="6"/>
      <c r="CQ91" s="17"/>
      <c r="CR91" s="17"/>
      <c r="CS91" s="14" t="s">
        <v>89</v>
      </c>
      <c r="CT91" s="6">
        <v>1</v>
      </c>
      <c r="CU91" s="14"/>
      <c r="CV91" s="6"/>
      <c r="CW91" s="14"/>
      <c r="CX91" s="6"/>
      <c r="CY91" s="14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17"/>
      <c r="DM91" s="17"/>
      <c r="DN91" s="17"/>
      <c r="DO91" s="17" t="s">
        <v>31</v>
      </c>
      <c r="DP91" s="17" t="s">
        <v>31</v>
      </c>
      <c r="DQ91" s="17" t="s">
        <v>31</v>
      </c>
      <c r="DR91" s="17"/>
      <c r="DS91" s="6"/>
      <c r="DT91" s="6" t="s">
        <v>217</v>
      </c>
      <c r="DU91" s="17" t="s">
        <v>30</v>
      </c>
      <c r="DV91" s="17"/>
      <c r="DW91" s="17" t="s">
        <v>30</v>
      </c>
      <c r="DX91" s="17" t="s">
        <v>30</v>
      </c>
      <c r="DY91" s="17"/>
      <c r="DZ91" s="17"/>
      <c r="EA91" s="6"/>
      <c r="EB91" s="6" t="s">
        <v>31</v>
      </c>
      <c r="EC91" s="17" t="s">
        <v>218</v>
      </c>
      <c r="EF91" s="53">
        <f t="shared" si="10"/>
        <v>0</v>
      </c>
      <c r="EG91" s="53">
        <f t="shared" si="11"/>
        <v>187.5</v>
      </c>
      <c r="EH91" s="53">
        <f t="shared" si="12"/>
        <v>145</v>
      </c>
      <c r="EI91" s="53">
        <f t="shared" si="13"/>
        <v>0</v>
      </c>
      <c r="EJ91" s="53">
        <f t="shared" si="14"/>
        <v>0</v>
      </c>
      <c r="EK91" s="53">
        <f t="shared" si="15"/>
        <v>0</v>
      </c>
      <c r="EL91" s="53">
        <f t="shared" si="16"/>
        <v>0</v>
      </c>
    </row>
    <row r="92" spans="1:142" ht="28.5">
      <c r="A92" s="72"/>
      <c r="B92" s="60"/>
      <c r="C92" s="1" t="s">
        <v>234</v>
      </c>
      <c r="D92" s="4">
        <v>1</v>
      </c>
      <c r="E92" s="6">
        <v>900</v>
      </c>
      <c r="F92" s="6">
        <v>3</v>
      </c>
      <c r="G92" s="6"/>
      <c r="H92" s="6"/>
      <c r="I92" s="4"/>
      <c r="J92" s="4"/>
      <c r="K92" s="4"/>
      <c r="L92" s="4"/>
      <c r="M92" s="4"/>
      <c r="N92" s="4"/>
      <c r="O92" s="4"/>
      <c r="P92" s="4"/>
      <c r="Q92" s="6" t="s">
        <v>73</v>
      </c>
      <c r="R92" s="6">
        <v>200</v>
      </c>
      <c r="S92" s="6"/>
      <c r="T92" s="6"/>
      <c r="U92" s="6" t="s">
        <v>73</v>
      </c>
      <c r="V92" s="6">
        <v>20</v>
      </c>
      <c r="W92" s="6"/>
      <c r="X92" s="6"/>
      <c r="Y92" s="6" t="s">
        <v>72</v>
      </c>
      <c r="Z92" s="6">
        <v>2</v>
      </c>
      <c r="AA92" s="6"/>
      <c r="AB92" s="6"/>
      <c r="AC92" s="6" t="s">
        <v>73</v>
      </c>
      <c r="AD92" s="6">
        <v>10</v>
      </c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 t="s">
        <v>73</v>
      </c>
      <c r="AR92" s="6">
        <v>4</v>
      </c>
      <c r="AS92" s="4"/>
      <c r="AT92" s="4"/>
      <c r="AU92" s="4"/>
      <c r="AV92" s="4"/>
      <c r="AW92" s="4"/>
      <c r="AX92" s="6"/>
      <c r="AY92" s="6"/>
      <c r="AZ92" s="6"/>
      <c r="BA92" s="6"/>
      <c r="BB92" s="6"/>
      <c r="BC92" s="6"/>
      <c r="BD92" s="6"/>
      <c r="BE92" s="6"/>
      <c r="BF92" s="17"/>
      <c r="BG92" s="17"/>
      <c r="BH92" s="17"/>
      <c r="BI92" s="17"/>
      <c r="BJ92" s="17"/>
      <c r="BK92" s="17"/>
      <c r="BL92" s="17"/>
      <c r="BM92" s="17"/>
      <c r="BN92" s="17">
        <v>150</v>
      </c>
      <c r="BO92" s="17"/>
      <c r="BP92" s="17"/>
      <c r="BQ92" s="17"/>
      <c r="BR92" s="17">
        <v>10</v>
      </c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>
        <v>15</v>
      </c>
      <c r="CD92" s="6">
        <f t="shared" si="9"/>
        <v>175</v>
      </c>
      <c r="CE92" s="17"/>
      <c r="CF92" s="17"/>
      <c r="CG92" s="17"/>
      <c r="CH92" s="17"/>
      <c r="CI92" s="17"/>
      <c r="CJ92" s="17"/>
      <c r="CK92" s="6"/>
      <c r="CL92" s="6"/>
      <c r="CM92" s="6">
        <v>1</v>
      </c>
      <c r="CN92" s="6"/>
      <c r="CO92" s="6"/>
      <c r="CP92" s="6"/>
      <c r="CQ92" s="17">
        <v>12</v>
      </c>
      <c r="CR92" s="17"/>
      <c r="CS92" s="14"/>
      <c r="CT92" s="6"/>
      <c r="CU92" s="14"/>
      <c r="CV92" s="6"/>
      <c r="CW92" s="14"/>
      <c r="CX92" s="6"/>
      <c r="CY92" s="14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17">
        <v>12</v>
      </c>
      <c r="DM92" s="17"/>
      <c r="DN92" s="17">
        <v>350</v>
      </c>
      <c r="DO92" s="17" t="s">
        <v>31</v>
      </c>
      <c r="DP92" s="17" t="s">
        <v>31</v>
      </c>
      <c r="DQ92" s="17" t="s">
        <v>31</v>
      </c>
      <c r="DR92" s="17"/>
      <c r="DS92" s="6"/>
      <c r="DT92" s="6" t="s">
        <v>217</v>
      </c>
      <c r="DU92" s="17" t="s">
        <v>30</v>
      </c>
      <c r="DV92" s="17"/>
      <c r="DW92" s="17" t="s">
        <v>30</v>
      </c>
      <c r="DX92" s="17" t="s">
        <v>30</v>
      </c>
      <c r="DY92" s="17"/>
      <c r="DZ92" s="17"/>
      <c r="EA92" s="6"/>
      <c r="EB92" s="6" t="s">
        <v>31</v>
      </c>
      <c r="EC92" s="17" t="s">
        <v>238</v>
      </c>
      <c r="EF92" s="53">
        <f t="shared" si="10"/>
        <v>537</v>
      </c>
      <c r="EG92" s="53">
        <f t="shared" si="11"/>
        <v>225</v>
      </c>
      <c r="EH92" s="53">
        <f t="shared" si="12"/>
        <v>0</v>
      </c>
      <c r="EI92" s="53">
        <f t="shared" si="13"/>
        <v>150</v>
      </c>
      <c r="EJ92" s="53">
        <f t="shared" si="14"/>
        <v>0</v>
      </c>
      <c r="EK92" s="53">
        <f t="shared" si="15"/>
        <v>0</v>
      </c>
      <c r="EL92" s="53">
        <f t="shared" si="16"/>
        <v>0</v>
      </c>
    </row>
    <row r="93" spans="1:142" ht="28.5">
      <c r="A93" s="72"/>
      <c r="B93" s="60"/>
      <c r="C93" s="1" t="s">
        <v>236</v>
      </c>
      <c r="D93" s="4">
        <v>1</v>
      </c>
      <c r="E93" s="6">
        <v>400</v>
      </c>
      <c r="F93" s="6">
        <v>4</v>
      </c>
      <c r="G93" s="6"/>
      <c r="H93" s="6"/>
      <c r="I93" s="4"/>
      <c r="J93" s="4"/>
      <c r="K93" s="4"/>
      <c r="L93" s="4"/>
      <c r="M93" s="4"/>
      <c r="N93" s="4"/>
      <c r="O93" s="4"/>
      <c r="P93" s="4"/>
      <c r="Q93" s="6" t="s">
        <v>72</v>
      </c>
      <c r="R93" s="6">
        <v>150</v>
      </c>
      <c r="S93" s="6"/>
      <c r="T93" s="6"/>
      <c r="U93" s="6" t="s">
        <v>72</v>
      </c>
      <c r="V93" s="6">
        <v>15</v>
      </c>
      <c r="W93" s="6" t="s">
        <v>72</v>
      </c>
      <c r="X93" s="6">
        <v>11</v>
      </c>
      <c r="Y93" s="6" t="s">
        <v>72</v>
      </c>
      <c r="Z93" s="6">
        <v>1</v>
      </c>
      <c r="AA93" s="6"/>
      <c r="AB93" s="6"/>
      <c r="AC93" s="6" t="s">
        <v>73</v>
      </c>
      <c r="AD93" s="6">
        <v>10</v>
      </c>
      <c r="AE93" s="6" t="s">
        <v>72</v>
      </c>
      <c r="AF93" s="6">
        <v>3</v>
      </c>
      <c r="AG93" s="6"/>
      <c r="AH93" s="6"/>
      <c r="AI93" s="6" t="s">
        <v>72</v>
      </c>
      <c r="AJ93" s="6">
        <v>1</v>
      </c>
      <c r="AK93" s="6"/>
      <c r="AL93" s="6"/>
      <c r="AM93" s="6"/>
      <c r="AN93" s="6"/>
      <c r="AO93" s="6"/>
      <c r="AP93" s="6"/>
      <c r="AQ93" s="6"/>
      <c r="AR93" s="6"/>
      <c r="AS93" s="4">
        <v>11</v>
      </c>
      <c r="AT93" s="4"/>
      <c r="AU93" s="4"/>
      <c r="AV93" s="4">
        <v>2</v>
      </c>
      <c r="AW93" s="4"/>
      <c r="AX93" s="6"/>
      <c r="AY93" s="6"/>
      <c r="AZ93" s="6">
        <v>23</v>
      </c>
      <c r="BA93" s="6"/>
      <c r="BB93" s="6"/>
      <c r="BC93" s="6"/>
      <c r="BD93" s="6">
        <v>15</v>
      </c>
      <c r="BE93" s="6"/>
      <c r="BF93" s="17"/>
      <c r="BG93" s="17"/>
      <c r="BH93" s="17">
        <v>15</v>
      </c>
      <c r="BI93" s="17"/>
      <c r="BJ93" s="17"/>
      <c r="BK93" s="17"/>
      <c r="BL93" s="17"/>
      <c r="BM93" s="17"/>
      <c r="BN93" s="17">
        <v>150</v>
      </c>
      <c r="BO93" s="17"/>
      <c r="BP93" s="17"/>
      <c r="BQ93" s="17"/>
      <c r="BR93" s="17"/>
      <c r="BS93" s="36"/>
      <c r="BT93" s="36"/>
      <c r="BU93" s="36"/>
      <c r="BV93" s="36"/>
      <c r="BW93" s="36"/>
      <c r="BX93" s="36"/>
      <c r="BY93" s="36"/>
      <c r="BZ93" s="36"/>
      <c r="CA93" s="36">
        <v>155</v>
      </c>
      <c r="CB93" s="36"/>
      <c r="CC93" s="36">
        <v>10</v>
      </c>
      <c r="CD93" s="6">
        <f t="shared" si="9"/>
        <v>330</v>
      </c>
      <c r="CE93" s="17">
        <v>70</v>
      </c>
      <c r="CF93" s="17"/>
      <c r="CG93" s="17">
        <v>5</v>
      </c>
      <c r="CH93" s="17"/>
      <c r="CI93" s="17">
        <v>20</v>
      </c>
      <c r="CJ93" s="17"/>
      <c r="CK93" s="6"/>
      <c r="CL93" s="6"/>
      <c r="CM93" s="6">
        <v>2</v>
      </c>
      <c r="CN93" s="6"/>
      <c r="CO93" s="6"/>
      <c r="CP93" s="6">
        <v>3</v>
      </c>
      <c r="CQ93" s="17">
        <v>15</v>
      </c>
      <c r="CR93" s="17">
        <v>9</v>
      </c>
      <c r="CS93" s="14"/>
      <c r="CT93" s="6"/>
      <c r="CU93" s="14"/>
      <c r="CV93" s="6"/>
      <c r="CW93" s="14"/>
      <c r="CX93" s="6"/>
      <c r="CY93" s="14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17">
        <v>20</v>
      </c>
      <c r="DM93" s="17"/>
      <c r="DN93" s="17">
        <v>12</v>
      </c>
      <c r="DO93" s="17" t="s">
        <v>31</v>
      </c>
      <c r="DP93" s="17" t="s">
        <v>31</v>
      </c>
      <c r="DQ93" s="17" t="s">
        <v>31</v>
      </c>
      <c r="DR93" s="17"/>
      <c r="DS93" s="6"/>
      <c r="DT93" s="6" t="s">
        <v>217</v>
      </c>
      <c r="DU93" s="17" t="s">
        <v>30</v>
      </c>
      <c r="DV93" s="17"/>
      <c r="DW93" s="17" t="s">
        <v>30</v>
      </c>
      <c r="DX93" s="17" t="s">
        <v>30</v>
      </c>
      <c r="DY93" s="17"/>
      <c r="DZ93" s="17"/>
      <c r="EA93" s="6"/>
      <c r="EB93" s="6" t="s">
        <v>31</v>
      </c>
      <c r="EC93" s="17" t="s">
        <v>238</v>
      </c>
      <c r="EF93" s="53">
        <f t="shared" si="10"/>
        <v>362</v>
      </c>
      <c r="EG93" s="53">
        <f t="shared" si="11"/>
        <v>100</v>
      </c>
      <c r="EH93" s="53">
        <f t="shared" si="12"/>
        <v>95</v>
      </c>
      <c r="EI93" s="53">
        <f t="shared" si="13"/>
        <v>305</v>
      </c>
      <c r="EJ93" s="53">
        <f t="shared" si="14"/>
        <v>0</v>
      </c>
      <c r="EK93" s="53">
        <f t="shared" si="15"/>
        <v>0</v>
      </c>
      <c r="EL93" s="53">
        <f t="shared" si="16"/>
        <v>15</v>
      </c>
    </row>
    <row r="94" spans="1:142" ht="28.5">
      <c r="A94" s="72"/>
      <c r="B94" s="60"/>
      <c r="C94" s="1" t="s">
        <v>237</v>
      </c>
      <c r="D94" s="4">
        <v>1</v>
      </c>
      <c r="E94" s="6">
        <v>460</v>
      </c>
      <c r="F94" s="6">
        <v>1</v>
      </c>
      <c r="G94" s="6"/>
      <c r="H94" s="6"/>
      <c r="I94" s="4"/>
      <c r="J94" s="4"/>
      <c r="K94" s="4"/>
      <c r="L94" s="4"/>
      <c r="M94" s="4"/>
      <c r="N94" s="4"/>
      <c r="O94" s="4"/>
      <c r="P94" s="4"/>
      <c r="Q94" s="6" t="s">
        <v>73</v>
      </c>
      <c r="R94" s="6">
        <v>300</v>
      </c>
      <c r="S94" s="6"/>
      <c r="T94" s="6"/>
      <c r="U94" s="6" t="s">
        <v>73</v>
      </c>
      <c r="V94" s="6">
        <v>20</v>
      </c>
      <c r="W94" s="6"/>
      <c r="X94" s="6">
        <v>1</v>
      </c>
      <c r="Y94" s="6"/>
      <c r="Z94" s="6"/>
      <c r="AA94" s="6"/>
      <c r="AB94" s="6"/>
      <c r="AC94" s="6" t="s">
        <v>73</v>
      </c>
      <c r="AD94" s="6">
        <v>8</v>
      </c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4"/>
      <c r="AT94" s="4"/>
      <c r="AU94" s="4"/>
      <c r="AV94" s="4">
        <v>7</v>
      </c>
      <c r="AW94" s="4"/>
      <c r="AX94" s="6"/>
      <c r="AY94" s="6"/>
      <c r="AZ94" s="6"/>
      <c r="BA94" s="6"/>
      <c r="BB94" s="6"/>
      <c r="BC94" s="6"/>
      <c r="BD94" s="6"/>
      <c r="BE94" s="6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6"/>
      <c r="CE94" s="17">
        <v>62</v>
      </c>
      <c r="CF94" s="17">
        <v>10</v>
      </c>
      <c r="CG94" s="17">
        <v>6</v>
      </c>
      <c r="CH94" s="17"/>
      <c r="CI94" s="17">
        <v>1</v>
      </c>
      <c r="CJ94" s="17"/>
      <c r="CK94" s="6"/>
      <c r="CL94" s="6">
        <v>1</v>
      </c>
      <c r="CM94" s="6"/>
      <c r="CN94" s="6"/>
      <c r="CO94" s="6"/>
      <c r="CP94" s="6">
        <v>2</v>
      </c>
      <c r="CQ94" s="17">
        <v>6</v>
      </c>
      <c r="CR94" s="17"/>
      <c r="CS94" s="14"/>
      <c r="CT94" s="6"/>
      <c r="CU94" s="14"/>
      <c r="CV94" s="6"/>
      <c r="CW94" s="14"/>
      <c r="CX94" s="6"/>
      <c r="CY94" s="14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17">
        <v>21</v>
      </c>
      <c r="DM94" s="17"/>
      <c r="DN94" s="17">
        <v>15</v>
      </c>
      <c r="DO94" s="17" t="s">
        <v>31</v>
      </c>
      <c r="DP94" s="17" t="s">
        <v>31</v>
      </c>
      <c r="DQ94" s="17" t="s">
        <v>31</v>
      </c>
      <c r="DR94" s="17"/>
      <c r="DS94" s="6"/>
      <c r="DT94" s="6" t="s">
        <v>217</v>
      </c>
      <c r="DU94" s="17" t="s">
        <v>30</v>
      </c>
      <c r="DV94" s="17"/>
      <c r="DW94" s="17" t="s">
        <v>30</v>
      </c>
      <c r="DX94" s="17" t="s">
        <v>30</v>
      </c>
      <c r="DY94" s="17"/>
      <c r="DZ94" s="17"/>
      <c r="EA94" s="6"/>
      <c r="EB94" s="6" t="s">
        <v>31</v>
      </c>
      <c r="EC94" s="17" t="s">
        <v>238</v>
      </c>
      <c r="EF94" s="53">
        <f t="shared" si="10"/>
        <v>36</v>
      </c>
      <c r="EG94" s="53">
        <f t="shared" si="11"/>
        <v>115</v>
      </c>
      <c r="EH94" s="53">
        <f t="shared" si="12"/>
        <v>79</v>
      </c>
      <c r="EI94" s="53">
        <f t="shared" si="13"/>
        <v>0</v>
      </c>
      <c r="EJ94" s="53">
        <f t="shared" si="14"/>
        <v>0</v>
      </c>
      <c r="EK94" s="53">
        <f t="shared" si="15"/>
        <v>0</v>
      </c>
      <c r="EL94" s="53">
        <f t="shared" si="16"/>
        <v>0</v>
      </c>
    </row>
    <row r="95" spans="1:142" ht="28.5">
      <c r="A95" s="73"/>
      <c r="B95" s="61"/>
      <c r="C95" s="1" t="s">
        <v>233</v>
      </c>
      <c r="D95" s="4">
        <v>1</v>
      </c>
      <c r="E95" s="6">
        <v>287</v>
      </c>
      <c r="F95" s="6">
        <v>1</v>
      </c>
      <c r="G95" s="6"/>
      <c r="H95" s="6"/>
      <c r="I95" s="4"/>
      <c r="J95" s="4"/>
      <c r="K95" s="4"/>
      <c r="L95" s="4"/>
      <c r="M95" s="4"/>
      <c r="N95" s="4"/>
      <c r="O95" s="4"/>
      <c r="P95" s="4"/>
      <c r="Q95" s="6" t="s">
        <v>73</v>
      </c>
      <c r="R95" s="6">
        <v>400</v>
      </c>
      <c r="S95" s="6"/>
      <c r="T95" s="6"/>
      <c r="U95" s="6" t="s">
        <v>73</v>
      </c>
      <c r="V95" s="6">
        <v>200</v>
      </c>
      <c r="W95" s="6" t="s">
        <v>73</v>
      </c>
      <c r="X95" s="6">
        <v>700</v>
      </c>
      <c r="Y95" s="6"/>
      <c r="Z95" s="6"/>
      <c r="AA95" s="6"/>
      <c r="AB95" s="6"/>
      <c r="AC95" s="6" t="s">
        <v>73</v>
      </c>
      <c r="AD95" s="6">
        <v>100</v>
      </c>
      <c r="AE95" s="6"/>
      <c r="AF95" s="6">
        <v>60</v>
      </c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 t="s">
        <v>73</v>
      </c>
      <c r="AR95" s="6">
        <v>10</v>
      </c>
      <c r="AS95" s="4"/>
      <c r="AT95" s="4"/>
      <c r="AU95" s="4"/>
      <c r="AV95" s="4"/>
      <c r="AW95" s="4">
        <v>72000</v>
      </c>
      <c r="AX95" s="6"/>
      <c r="AY95" s="6"/>
      <c r="AZ95" s="6"/>
      <c r="BA95" s="6"/>
      <c r="BB95" s="6"/>
      <c r="BC95" s="6"/>
      <c r="BD95" s="6"/>
      <c r="BE95" s="6"/>
      <c r="BF95" s="17"/>
      <c r="BG95" s="17"/>
      <c r="BH95" s="17"/>
      <c r="BI95" s="17"/>
      <c r="BJ95" s="17"/>
      <c r="BK95" s="17"/>
      <c r="BL95" s="17"/>
      <c r="BM95" s="17">
        <v>63</v>
      </c>
      <c r="BN95" s="17">
        <v>150</v>
      </c>
      <c r="BO95" s="17"/>
      <c r="BP95" s="17"/>
      <c r="BQ95" s="17"/>
      <c r="BR95" s="17">
        <v>50</v>
      </c>
      <c r="BS95" s="36"/>
      <c r="BT95" s="36"/>
      <c r="BU95" s="36"/>
      <c r="BV95" s="36"/>
      <c r="BW95" s="36"/>
      <c r="BX95" s="36"/>
      <c r="BY95" s="36"/>
      <c r="BZ95" s="36"/>
      <c r="CA95" s="36">
        <v>150</v>
      </c>
      <c r="CB95" s="36"/>
      <c r="CC95" s="36">
        <v>10</v>
      </c>
      <c r="CD95" s="6">
        <f>SUM(BF95:CC95)</f>
        <v>423</v>
      </c>
      <c r="CE95" s="17">
        <v>19</v>
      </c>
      <c r="CF95" s="17">
        <v>2</v>
      </c>
      <c r="CG95" s="17">
        <v>14</v>
      </c>
      <c r="CH95" s="17"/>
      <c r="CI95" s="17">
        <v>15</v>
      </c>
      <c r="CJ95" s="17"/>
      <c r="CK95" s="6"/>
      <c r="CL95" s="6"/>
      <c r="CM95" s="6"/>
      <c r="CN95" s="6"/>
      <c r="CO95" s="6"/>
      <c r="CP95" s="6"/>
      <c r="CQ95" s="17">
        <v>30</v>
      </c>
      <c r="CR95" s="17"/>
      <c r="CS95" s="14"/>
      <c r="CT95" s="6"/>
      <c r="CU95" s="14"/>
      <c r="CV95" s="6"/>
      <c r="CW95" s="14"/>
      <c r="CX95" s="6"/>
      <c r="CY95" s="14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17">
        <v>12</v>
      </c>
      <c r="DM95" s="17"/>
      <c r="DN95" s="17">
        <v>26</v>
      </c>
      <c r="DO95" s="17" t="s">
        <v>31</v>
      </c>
      <c r="DP95" s="17" t="s">
        <v>31</v>
      </c>
      <c r="DQ95" s="17" t="s">
        <v>31</v>
      </c>
      <c r="DR95" s="17"/>
      <c r="DS95" s="6"/>
      <c r="DT95" s="6" t="s">
        <v>217</v>
      </c>
      <c r="DU95" s="17" t="s">
        <v>30</v>
      </c>
      <c r="DV95" s="17"/>
      <c r="DW95" s="17" t="s">
        <v>30</v>
      </c>
      <c r="DX95" s="17" t="s">
        <v>30</v>
      </c>
      <c r="DY95" s="17"/>
      <c r="DZ95" s="17"/>
      <c r="EA95" s="6"/>
      <c r="EB95" s="6" t="s">
        <v>31</v>
      </c>
      <c r="EC95" s="17" t="s">
        <v>238</v>
      </c>
      <c r="EF95" s="53">
        <f t="shared" si="10"/>
        <v>461</v>
      </c>
      <c r="EG95" s="53">
        <f t="shared" si="11"/>
        <v>71.75</v>
      </c>
      <c r="EH95" s="53">
        <f t="shared" si="12"/>
        <v>50</v>
      </c>
      <c r="EI95" s="53">
        <f t="shared" si="13"/>
        <v>300</v>
      </c>
      <c r="EJ95" s="53">
        <f t="shared" si="14"/>
        <v>63</v>
      </c>
      <c r="EK95" s="53">
        <f t="shared" si="15"/>
        <v>0</v>
      </c>
      <c r="EL95" s="53">
        <f t="shared" si="16"/>
        <v>0</v>
      </c>
    </row>
    <row r="96" spans="1:142" ht="42.75">
      <c r="A96" s="62">
        <v>18</v>
      </c>
      <c r="B96" s="59" t="s">
        <v>213</v>
      </c>
      <c r="C96" s="1" t="s">
        <v>213</v>
      </c>
      <c r="D96" s="4">
        <v>1</v>
      </c>
      <c r="E96" s="6">
        <v>7730</v>
      </c>
      <c r="F96" s="6">
        <v>17</v>
      </c>
      <c r="G96" s="6"/>
      <c r="H96" s="6"/>
      <c r="I96" s="4"/>
      <c r="J96" s="4"/>
      <c r="K96" s="4"/>
      <c r="L96" s="4"/>
      <c r="M96" s="4"/>
      <c r="N96" s="4"/>
      <c r="O96" s="4"/>
      <c r="P96" s="4"/>
      <c r="Q96" s="6" t="s">
        <v>73</v>
      </c>
      <c r="R96" s="6">
        <v>4000</v>
      </c>
      <c r="S96" s="6"/>
      <c r="T96" s="6"/>
      <c r="U96" s="6" t="s">
        <v>73</v>
      </c>
      <c r="V96" s="6">
        <v>25</v>
      </c>
      <c r="W96" s="6"/>
      <c r="X96" s="6"/>
      <c r="Y96" s="6"/>
      <c r="Z96" s="6"/>
      <c r="AA96" s="6"/>
      <c r="AB96" s="6"/>
      <c r="AC96" s="6" t="s">
        <v>73</v>
      </c>
      <c r="AD96" s="6">
        <v>15</v>
      </c>
      <c r="AE96" s="6" t="s">
        <v>73</v>
      </c>
      <c r="AF96" s="6">
        <v>100</v>
      </c>
      <c r="AG96" s="6"/>
      <c r="AH96" s="6"/>
      <c r="AI96" s="6"/>
      <c r="AJ96" s="6"/>
      <c r="AK96" s="6"/>
      <c r="AL96" s="6"/>
      <c r="AM96" s="6" t="s">
        <v>73</v>
      </c>
      <c r="AN96" s="6">
        <v>65</v>
      </c>
      <c r="AO96" s="6"/>
      <c r="AP96" s="6"/>
      <c r="AQ96" s="6" t="s">
        <v>73</v>
      </c>
      <c r="AR96" s="6">
        <v>1000</v>
      </c>
      <c r="AS96" s="4">
        <v>10</v>
      </c>
      <c r="AT96" s="4"/>
      <c r="AU96" s="4"/>
      <c r="AV96" s="4">
        <v>100</v>
      </c>
      <c r="AW96" s="4"/>
      <c r="AX96" s="6"/>
      <c r="AY96" s="6"/>
      <c r="AZ96" s="6"/>
      <c r="BA96" s="6"/>
      <c r="BB96" s="6"/>
      <c r="BC96" s="6"/>
      <c r="BD96" s="6"/>
      <c r="BE96" s="6"/>
      <c r="BF96" s="17"/>
      <c r="BG96" s="17"/>
      <c r="BH96" s="17"/>
      <c r="BI96" s="17"/>
      <c r="BJ96" s="17"/>
      <c r="BK96" s="17"/>
      <c r="BL96" s="17">
        <v>2</v>
      </c>
      <c r="BM96" s="17">
        <v>20</v>
      </c>
      <c r="BN96" s="17">
        <v>700</v>
      </c>
      <c r="BO96" s="17"/>
      <c r="BP96" s="17"/>
      <c r="BQ96" s="17"/>
      <c r="BR96" s="17">
        <v>350</v>
      </c>
      <c r="BS96" s="36"/>
      <c r="BT96" s="36"/>
      <c r="BU96" s="36"/>
      <c r="BV96" s="36"/>
      <c r="BW96" s="36"/>
      <c r="BX96" s="36"/>
      <c r="BY96" s="36">
        <v>2</v>
      </c>
      <c r="BZ96" s="36"/>
      <c r="CA96" s="36">
        <v>2580</v>
      </c>
      <c r="CB96" s="36"/>
      <c r="CC96" s="36">
        <v>250</v>
      </c>
      <c r="CD96" s="6">
        <f>SUM(BF96:CC96)</f>
        <v>3904</v>
      </c>
      <c r="CE96" s="17">
        <v>500</v>
      </c>
      <c r="CF96" s="17">
        <v>15</v>
      </c>
      <c r="CG96" s="17">
        <v>200</v>
      </c>
      <c r="CH96" s="17"/>
      <c r="CI96" s="17"/>
      <c r="CJ96" s="17"/>
      <c r="CK96" s="6"/>
      <c r="CL96" s="6"/>
      <c r="CM96" s="6"/>
      <c r="CN96" s="6"/>
      <c r="CO96" s="6"/>
      <c r="CP96" s="6"/>
      <c r="CQ96" s="17">
        <v>40</v>
      </c>
      <c r="CR96" s="17">
        <v>2</v>
      </c>
      <c r="CS96" s="14" t="s">
        <v>89</v>
      </c>
      <c r="CT96" s="6">
        <v>1</v>
      </c>
      <c r="CU96" s="14"/>
      <c r="CV96" s="6"/>
      <c r="CW96" s="14"/>
      <c r="CX96" s="6"/>
      <c r="CY96" s="14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17">
        <v>450</v>
      </c>
      <c r="DM96" s="17"/>
      <c r="DN96" s="17">
        <v>1400</v>
      </c>
      <c r="DO96" s="17" t="s">
        <v>31</v>
      </c>
      <c r="DP96" s="17" t="s">
        <v>31</v>
      </c>
      <c r="DQ96" s="17" t="s">
        <v>31</v>
      </c>
      <c r="DR96" s="17"/>
      <c r="DS96" s="6"/>
      <c r="DT96" s="6" t="s">
        <v>217</v>
      </c>
      <c r="DU96" s="17" t="s">
        <v>30</v>
      </c>
      <c r="DV96" s="17"/>
      <c r="DW96" s="17" t="s">
        <v>30</v>
      </c>
      <c r="DX96" s="17" t="s">
        <v>30</v>
      </c>
      <c r="DY96" s="17"/>
      <c r="DZ96" s="17"/>
      <c r="EA96" s="6" t="s">
        <v>31</v>
      </c>
      <c r="EB96" s="6" t="s">
        <v>31</v>
      </c>
      <c r="EC96" s="17" t="s">
        <v>219</v>
      </c>
      <c r="EF96" s="53">
        <f t="shared" si="10"/>
        <v>5754</v>
      </c>
      <c r="EG96" s="53">
        <f t="shared" si="11"/>
        <v>1932.5</v>
      </c>
      <c r="EH96" s="53">
        <f t="shared" si="12"/>
        <v>715</v>
      </c>
      <c r="EI96" s="53">
        <f t="shared" si="13"/>
        <v>3280</v>
      </c>
      <c r="EJ96" s="53">
        <f t="shared" si="14"/>
        <v>20</v>
      </c>
      <c r="EK96" s="53">
        <f t="shared" si="15"/>
        <v>0</v>
      </c>
      <c r="EL96" s="53">
        <f t="shared" si="16"/>
        <v>0</v>
      </c>
    </row>
    <row r="97" spans="1:142" ht="42.75">
      <c r="A97" s="62"/>
      <c r="B97" s="60"/>
      <c r="C97" s="1" t="s">
        <v>214</v>
      </c>
      <c r="D97" s="4">
        <v>1</v>
      </c>
      <c r="E97" s="6">
        <v>2000</v>
      </c>
      <c r="F97" s="6">
        <v>15</v>
      </c>
      <c r="G97" s="6"/>
      <c r="H97" s="6"/>
      <c r="I97" s="4"/>
      <c r="J97" s="4"/>
      <c r="K97" s="4"/>
      <c r="L97" s="4"/>
      <c r="M97" s="4"/>
      <c r="N97" s="4"/>
      <c r="O97" s="4"/>
      <c r="P97" s="4"/>
      <c r="Q97" s="6" t="s">
        <v>73</v>
      </c>
      <c r="R97" s="6">
        <v>900</v>
      </c>
      <c r="S97" s="6"/>
      <c r="T97" s="6"/>
      <c r="U97" s="6" t="s">
        <v>73</v>
      </c>
      <c r="V97" s="6">
        <v>200</v>
      </c>
      <c r="W97" s="6"/>
      <c r="X97" s="6"/>
      <c r="Y97" s="6"/>
      <c r="Z97" s="6"/>
      <c r="AA97" s="6"/>
      <c r="AB97" s="6"/>
      <c r="AC97" s="6" t="s">
        <v>73</v>
      </c>
      <c r="AD97" s="6">
        <v>100</v>
      </c>
      <c r="AE97" s="6" t="s">
        <v>73</v>
      </c>
      <c r="AF97" s="6">
        <v>2</v>
      </c>
      <c r="AG97" s="6"/>
      <c r="AH97" s="6"/>
      <c r="AI97" s="6" t="s">
        <v>73</v>
      </c>
      <c r="AJ97" s="6"/>
      <c r="AK97" s="6" t="s">
        <v>73</v>
      </c>
      <c r="AL97" s="6">
        <v>20</v>
      </c>
      <c r="AM97" s="6" t="s">
        <v>73</v>
      </c>
      <c r="AN97" s="6">
        <v>32</v>
      </c>
      <c r="AO97" s="6"/>
      <c r="AP97" s="6"/>
      <c r="AQ97" s="6" t="s">
        <v>73</v>
      </c>
      <c r="AR97" s="6">
        <v>200</v>
      </c>
      <c r="AS97" s="4"/>
      <c r="AT97" s="4"/>
      <c r="AU97" s="4"/>
      <c r="AV97" s="4"/>
      <c r="AW97" s="4"/>
      <c r="AX97" s="6"/>
      <c r="AY97" s="6"/>
      <c r="AZ97" s="6"/>
      <c r="BA97" s="6"/>
      <c r="BB97" s="6"/>
      <c r="BC97" s="6"/>
      <c r="BD97" s="6"/>
      <c r="BE97" s="6"/>
      <c r="BF97" s="17"/>
      <c r="BG97" s="17"/>
      <c r="BH97" s="17"/>
      <c r="BI97" s="17"/>
      <c r="BJ97" s="17"/>
      <c r="BK97" s="17"/>
      <c r="BL97" s="17"/>
      <c r="BM97" s="17">
        <v>8</v>
      </c>
      <c r="BN97" s="17">
        <v>800</v>
      </c>
      <c r="BO97" s="17"/>
      <c r="BP97" s="17"/>
      <c r="BQ97" s="17"/>
      <c r="BR97" s="17">
        <v>110</v>
      </c>
      <c r="BS97" s="36"/>
      <c r="BT97" s="36"/>
      <c r="BU97" s="36"/>
      <c r="BV97" s="36"/>
      <c r="BW97" s="36"/>
      <c r="BX97" s="36"/>
      <c r="BY97" s="36">
        <v>1</v>
      </c>
      <c r="BZ97" s="36"/>
      <c r="CA97" s="36">
        <v>155</v>
      </c>
      <c r="CB97" s="36"/>
      <c r="CC97" s="36">
        <v>160</v>
      </c>
      <c r="CD97" s="6">
        <f>SUM(BF97:CC97)</f>
        <v>1234</v>
      </c>
      <c r="CE97" s="17">
        <v>100</v>
      </c>
      <c r="CF97" s="17">
        <v>27</v>
      </c>
      <c r="CG97" s="17">
        <v>133</v>
      </c>
      <c r="CH97" s="17"/>
      <c r="CI97" s="17"/>
      <c r="CJ97" s="17"/>
      <c r="CK97" s="6"/>
      <c r="CL97" s="6"/>
      <c r="CM97" s="6"/>
      <c r="CN97" s="6"/>
      <c r="CO97" s="6"/>
      <c r="CP97" s="6"/>
      <c r="CQ97" s="17">
        <v>29</v>
      </c>
      <c r="CR97" s="17">
        <v>2</v>
      </c>
      <c r="CS97" s="14"/>
      <c r="CT97" s="6"/>
      <c r="CU97" s="14"/>
      <c r="CV97" s="6"/>
      <c r="CW97" s="14"/>
      <c r="CX97" s="6"/>
      <c r="CY97" s="14"/>
      <c r="CZ97" s="6"/>
      <c r="DA97" s="6"/>
      <c r="DB97" s="6"/>
      <c r="DC97" s="6"/>
      <c r="DD97" s="6"/>
      <c r="DE97" s="6">
        <v>1</v>
      </c>
      <c r="DF97" s="6"/>
      <c r="DG97" s="6"/>
      <c r="DH97" s="6"/>
      <c r="DI97" s="6"/>
      <c r="DJ97" s="6"/>
      <c r="DK97" s="6"/>
      <c r="DL97" s="17">
        <v>50</v>
      </c>
      <c r="DM97" s="17"/>
      <c r="DN97" s="17">
        <v>360</v>
      </c>
      <c r="DO97" s="17" t="s">
        <v>31</v>
      </c>
      <c r="DP97" s="17" t="s">
        <v>31</v>
      </c>
      <c r="DQ97" s="17" t="s">
        <v>31</v>
      </c>
      <c r="DR97" s="17"/>
      <c r="DS97" s="6"/>
      <c r="DT97" s="6" t="s">
        <v>217</v>
      </c>
      <c r="DU97" s="17" t="s">
        <v>30</v>
      </c>
      <c r="DV97" s="17"/>
      <c r="DW97" s="17" t="s">
        <v>30</v>
      </c>
      <c r="DX97" s="17" t="s">
        <v>30</v>
      </c>
      <c r="DY97" s="17"/>
      <c r="DZ97" s="17"/>
      <c r="EA97" s="6" t="s">
        <v>31</v>
      </c>
      <c r="EB97" s="6" t="s">
        <v>31</v>
      </c>
      <c r="EC97" s="17" t="s">
        <v>220</v>
      </c>
      <c r="EF97" s="53">
        <f t="shared" si="10"/>
        <v>1644</v>
      </c>
      <c r="EG97" s="53">
        <f t="shared" si="11"/>
        <v>500</v>
      </c>
      <c r="EH97" s="53">
        <f t="shared" si="12"/>
        <v>260</v>
      </c>
      <c r="EI97" s="53">
        <f t="shared" si="13"/>
        <v>955</v>
      </c>
      <c r="EJ97" s="53">
        <f t="shared" si="14"/>
        <v>8</v>
      </c>
      <c r="EK97" s="53">
        <f t="shared" si="15"/>
        <v>0</v>
      </c>
      <c r="EL97" s="53">
        <f t="shared" si="16"/>
        <v>0</v>
      </c>
    </row>
    <row r="98" spans="1:142" ht="57">
      <c r="A98" s="62"/>
      <c r="B98" s="60"/>
      <c r="C98" s="1" t="s">
        <v>215</v>
      </c>
      <c r="D98" s="4">
        <v>1</v>
      </c>
      <c r="E98" s="6">
        <v>1500</v>
      </c>
      <c r="F98" s="6">
        <v>5</v>
      </c>
      <c r="G98" s="6"/>
      <c r="H98" s="6"/>
      <c r="I98" s="4">
        <v>30</v>
      </c>
      <c r="J98" s="4"/>
      <c r="K98" s="4"/>
      <c r="L98" s="4">
        <v>150</v>
      </c>
      <c r="M98" s="4">
        <v>120</v>
      </c>
      <c r="N98" s="4"/>
      <c r="O98" s="4">
        <v>30</v>
      </c>
      <c r="P98" s="4"/>
      <c r="Q98" s="6" t="s">
        <v>73</v>
      </c>
      <c r="R98" s="6">
        <v>4000</v>
      </c>
      <c r="S98" s="6"/>
      <c r="T98" s="6"/>
      <c r="U98" s="6" t="s">
        <v>73</v>
      </c>
      <c r="V98" s="6">
        <v>50</v>
      </c>
      <c r="W98" s="6"/>
      <c r="X98" s="6"/>
      <c r="Y98" s="6"/>
      <c r="Z98" s="6"/>
      <c r="AA98" s="6"/>
      <c r="AB98" s="6"/>
      <c r="AC98" s="6" t="s">
        <v>73</v>
      </c>
      <c r="AD98" s="6">
        <v>100</v>
      </c>
      <c r="AE98" s="6" t="s">
        <v>73</v>
      </c>
      <c r="AF98" s="6">
        <v>100</v>
      </c>
      <c r="AG98" s="6"/>
      <c r="AH98" s="6"/>
      <c r="AI98" s="6"/>
      <c r="AJ98" s="6"/>
      <c r="AK98" s="6" t="s">
        <v>73</v>
      </c>
      <c r="AL98" s="6">
        <v>25</v>
      </c>
      <c r="AM98" s="6" t="s">
        <v>73</v>
      </c>
      <c r="AN98" s="6">
        <v>54</v>
      </c>
      <c r="AO98" s="6"/>
      <c r="AP98" s="6"/>
      <c r="AQ98" s="6" t="s">
        <v>73</v>
      </c>
      <c r="AR98" s="6">
        <v>20</v>
      </c>
      <c r="AS98" s="4">
        <v>3</v>
      </c>
      <c r="AT98" s="4"/>
      <c r="AU98" s="4"/>
      <c r="AV98" s="4">
        <v>7</v>
      </c>
      <c r="AW98" s="4"/>
      <c r="AX98" s="6"/>
      <c r="AY98" s="6"/>
      <c r="AZ98" s="6"/>
      <c r="BA98" s="6"/>
      <c r="BB98" s="6"/>
      <c r="BC98" s="6"/>
      <c r="BD98" s="6"/>
      <c r="BE98" s="6"/>
      <c r="BF98" s="17"/>
      <c r="BG98" s="17"/>
      <c r="BH98" s="17"/>
      <c r="BI98" s="17"/>
      <c r="BJ98" s="17"/>
      <c r="BL98" s="17">
        <v>1</v>
      </c>
      <c r="BM98" s="17">
        <v>75</v>
      </c>
      <c r="BN98" s="17">
        <v>1100</v>
      </c>
      <c r="BO98" s="17"/>
      <c r="BP98" s="17"/>
      <c r="BQ98" s="17"/>
      <c r="BR98" s="17">
        <v>65</v>
      </c>
      <c r="BS98" s="36"/>
      <c r="BT98" s="36"/>
      <c r="BU98" s="36"/>
      <c r="BV98" s="36"/>
      <c r="BW98" s="36"/>
      <c r="BX98" s="36"/>
      <c r="BY98" s="36"/>
      <c r="BZ98" s="36"/>
      <c r="CA98" s="36">
        <v>750</v>
      </c>
      <c r="CB98" s="36"/>
      <c r="CC98" s="36">
        <v>20</v>
      </c>
      <c r="CD98" s="6">
        <f>SUM(BF98:CC98)</f>
        <v>2011</v>
      </c>
      <c r="CE98" s="17">
        <v>70</v>
      </c>
      <c r="CF98" s="17">
        <v>9</v>
      </c>
      <c r="CG98" s="17">
        <v>80</v>
      </c>
      <c r="CH98" s="17">
        <v>4</v>
      </c>
      <c r="CI98" s="17"/>
      <c r="CJ98" s="17"/>
      <c r="CK98" s="6"/>
      <c r="CL98" s="6"/>
      <c r="CM98" s="6"/>
      <c r="CN98" s="6"/>
      <c r="CO98" s="6"/>
      <c r="CP98" s="6"/>
      <c r="CQ98" s="17">
        <v>68</v>
      </c>
      <c r="CR98" s="17">
        <v>3</v>
      </c>
      <c r="CS98" s="14"/>
      <c r="CT98" s="6"/>
      <c r="CU98" s="14"/>
      <c r="CV98" s="6"/>
      <c r="CW98" s="14"/>
      <c r="CX98" s="6"/>
      <c r="CY98" s="14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17">
        <v>40</v>
      </c>
      <c r="DM98" s="17"/>
      <c r="DN98" s="17">
        <v>380</v>
      </c>
      <c r="DO98" s="17" t="s">
        <v>31</v>
      </c>
      <c r="DP98" s="17" t="s">
        <v>31</v>
      </c>
      <c r="DQ98" s="17" t="s">
        <v>31</v>
      </c>
      <c r="DR98" s="17"/>
      <c r="DS98" s="6"/>
      <c r="DT98" s="6" t="s">
        <v>217</v>
      </c>
      <c r="DU98" s="17" t="s">
        <v>30</v>
      </c>
      <c r="DV98" s="17"/>
      <c r="DW98" s="17" t="s">
        <v>30</v>
      </c>
      <c r="DX98" s="17" t="s">
        <v>30</v>
      </c>
      <c r="DY98" s="17"/>
      <c r="DZ98" s="17"/>
      <c r="EA98" s="6" t="s">
        <v>31</v>
      </c>
      <c r="EB98" s="6" t="s">
        <v>31</v>
      </c>
      <c r="EC98" s="17" t="s">
        <v>221</v>
      </c>
      <c r="EF98" s="53">
        <f t="shared" si="10"/>
        <v>2431</v>
      </c>
      <c r="EG98" s="53">
        <f t="shared" si="11"/>
        <v>375</v>
      </c>
      <c r="EH98" s="53">
        <f t="shared" si="12"/>
        <v>163</v>
      </c>
      <c r="EI98" s="53">
        <f t="shared" si="13"/>
        <v>1850</v>
      </c>
      <c r="EJ98" s="53">
        <f t="shared" si="14"/>
        <v>75</v>
      </c>
      <c r="EK98" s="53">
        <f t="shared" si="15"/>
        <v>0</v>
      </c>
      <c r="EL98" s="53">
        <f t="shared" si="16"/>
        <v>0</v>
      </c>
    </row>
    <row r="99" spans="1:142" ht="42.75">
      <c r="A99" s="63"/>
      <c r="B99" s="61"/>
      <c r="C99" s="1" t="s">
        <v>216</v>
      </c>
      <c r="D99" s="4">
        <v>3</v>
      </c>
      <c r="E99" s="6">
        <v>2169</v>
      </c>
      <c r="F99" s="6">
        <v>14</v>
      </c>
      <c r="G99" s="7">
        <v>1</v>
      </c>
      <c r="H99" s="6"/>
      <c r="I99" s="4"/>
      <c r="J99" s="4"/>
      <c r="K99" s="4"/>
      <c r="L99" s="4"/>
      <c r="M99" s="4"/>
      <c r="N99" s="4"/>
      <c r="O99" s="4"/>
      <c r="P99" s="4"/>
      <c r="Q99" s="6" t="s">
        <v>73</v>
      </c>
      <c r="R99" s="6">
        <v>3000</v>
      </c>
      <c r="S99" s="6"/>
      <c r="T99" s="6"/>
      <c r="U99" s="6" t="s">
        <v>73</v>
      </c>
      <c r="V99" s="6">
        <v>1500</v>
      </c>
      <c r="W99" s="6"/>
      <c r="X99" s="6"/>
      <c r="Y99" s="6" t="s">
        <v>72</v>
      </c>
      <c r="Z99" s="6">
        <v>15</v>
      </c>
      <c r="AA99" s="6" t="s">
        <v>73</v>
      </c>
      <c r="AB99" s="6">
        <v>50</v>
      </c>
      <c r="AC99" s="6" t="s">
        <v>73</v>
      </c>
      <c r="AD99" s="6">
        <v>20</v>
      </c>
      <c r="AE99" s="6" t="s">
        <v>73</v>
      </c>
      <c r="AF99" s="6">
        <v>20</v>
      </c>
      <c r="AG99" s="6"/>
      <c r="AH99" s="6"/>
      <c r="AI99" s="6"/>
      <c r="AJ99" s="6"/>
      <c r="AK99" s="6"/>
      <c r="AL99" s="6"/>
      <c r="AM99" s="6" t="s">
        <v>73</v>
      </c>
      <c r="AN99" s="6">
        <v>65</v>
      </c>
      <c r="AO99" s="6" t="s">
        <v>73</v>
      </c>
      <c r="AP99" s="6">
        <v>30</v>
      </c>
      <c r="AQ99" s="6" t="s">
        <v>73</v>
      </c>
      <c r="AR99" s="6">
        <v>23</v>
      </c>
      <c r="AS99" s="4"/>
      <c r="AT99" s="4"/>
      <c r="AU99" s="4"/>
      <c r="AV99" s="4"/>
      <c r="AW99" s="4"/>
      <c r="AX99" s="6"/>
      <c r="AY99" s="6"/>
      <c r="AZ99" s="6">
        <v>102</v>
      </c>
      <c r="BA99" s="6">
        <v>450</v>
      </c>
      <c r="BB99" s="6"/>
      <c r="BC99" s="6">
        <v>102</v>
      </c>
      <c r="BD99" s="6">
        <v>102</v>
      </c>
      <c r="BE99" s="6">
        <v>350</v>
      </c>
      <c r="BF99" s="17">
        <v>450</v>
      </c>
      <c r="BG99" s="17"/>
      <c r="BH99" s="17">
        <v>1250</v>
      </c>
      <c r="BI99" s="17"/>
      <c r="BJ99" s="17">
        <v>15</v>
      </c>
      <c r="BK99" s="17">
        <v>15</v>
      </c>
      <c r="BL99" s="17">
        <v>1</v>
      </c>
      <c r="BM99" s="17">
        <v>30</v>
      </c>
      <c r="BN99" s="17">
        <v>50</v>
      </c>
      <c r="BO99" s="17"/>
      <c r="BP99" s="17"/>
      <c r="BQ99" s="17"/>
      <c r="BR99" s="17">
        <v>24</v>
      </c>
      <c r="BS99" s="36"/>
      <c r="BT99" s="36"/>
      <c r="BU99" s="36"/>
      <c r="BV99" s="36"/>
      <c r="BW99" s="36">
        <v>12</v>
      </c>
      <c r="BX99" s="36"/>
      <c r="BY99" s="36">
        <v>1</v>
      </c>
      <c r="BZ99" s="36"/>
      <c r="CA99" s="36">
        <v>15</v>
      </c>
      <c r="CB99" s="36"/>
      <c r="CC99" s="36">
        <v>15</v>
      </c>
      <c r="CD99" s="6">
        <f>SUM(BF99:CC99)</f>
        <v>1878</v>
      </c>
      <c r="CE99" s="17">
        <v>45</v>
      </c>
      <c r="CF99" s="17">
        <v>20</v>
      </c>
      <c r="CG99" s="17">
        <v>50</v>
      </c>
      <c r="CH99" s="17"/>
      <c r="CI99" s="17"/>
      <c r="CJ99" s="17"/>
      <c r="CK99" s="6"/>
      <c r="CL99" s="6"/>
      <c r="CM99" s="6"/>
      <c r="CN99" s="6"/>
      <c r="CO99" s="6"/>
      <c r="CP99" s="6"/>
      <c r="CQ99" s="17">
        <v>120</v>
      </c>
      <c r="CR99" s="17">
        <v>3</v>
      </c>
      <c r="CS99" s="14" t="s">
        <v>89</v>
      </c>
      <c r="CT99" s="6">
        <v>1</v>
      </c>
      <c r="CU99" s="14"/>
      <c r="CV99" s="6"/>
      <c r="CW99" s="14"/>
      <c r="CX99" s="6"/>
      <c r="CY99" s="14"/>
      <c r="CZ99" s="6"/>
      <c r="DA99" s="6">
        <v>1</v>
      </c>
      <c r="DB99" s="6"/>
      <c r="DC99" s="6">
        <v>1</v>
      </c>
      <c r="DD99" s="6"/>
      <c r="DE99" s="6"/>
      <c r="DF99" s="6"/>
      <c r="DG99" s="6"/>
      <c r="DH99" s="6"/>
      <c r="DI99" s="6"/>
      <c r="DJ99" s="6"/>
      <c r="DK99" s="6"/>
      <c r="DL99" s="17">
        <v>60</v>
      </c>
      <c r="DM99" s="17"/>
      <c r="DN99" s="17">
        <v>500</v>
      </c>
      <c r="DO99" s="17" t="s">
        <v>31</v>
      </c>
      <c r="DP99" s="17" t="s">
        <v>31</v>
      </c>
      <c r="DQ99" s="17" t="s">
        <v>31</v>
      </c>
      <c r="DR99" s="17"/>
      <c r="DS99" s="6"/>
      <c r="DT99" s="6" t="s">
        <v>217</v>
      </c>
      <c r="DU99" s="17" t="s">
        <v>30</v>
      </c>
      <c r="DV99" s="17"/>
      <c r="DW99" s="17" t="s">
        <v>30</v>
      </c>
      <c r="DX99" s="17" t="s">
        <v>30</v>
      </c>
      <c r="DY99" s="17"/>
      <c r="DZ99" s="17"/>
      <c r="EA99" s="6" t="s">
        <v>31</v>
      </c>
      <c r="EB99" s="6" t="s">
        <v>31</v>
      </c>
      <c r="EC99" s="17" t="s">
        <v>222</v>
      </c>
      <c r="EF99" s="53">
        <f t="shared" si="10"/>
        <v>2438</v>
      </c>
      <c r="EG99" s="53">
        <f t="shared" si="11"/>
        <v>542.25</v>
      </c>
      <c r="EH99" s="53">
        <f t="shared" si="12"/>
        <v>115</v>
      </c>
      <c r="EI99" s="53">
        <f t="shared" si="13"/>
        <v>65</v>
      </c>
      <c r="EJ99" s="53">
        <f t="shared" si="14"/>
        <v>30</v>
      </c>
      <c r="EK99" s="53">
        <f t="shared" si="15"/>
        <v>450</v>
      </c>
      <c r="EL99" s="53">
        <f t="shared" si="16"/>
        <v>1250</v>
      </c>
    </row>
    <row r="100" spans="1:142" ht="14.25">
      <c r="A100" s="33"/>
      <c r="B100" s="28" t="s">
        <v>239</v>
      </c>
      <c r="C100" s="1"/>
      <c r="D100" s="4"/>
      <c r="E100" s="12"/>
      <c r="F100" s="6">
        <v>58</v>
      </c>
      <c r="G100" s="6"/>
      <c r="H100" s="6"/>
      <c r="I100" s="4"/>
      <c r="J100" s="4"/>
      <c r="K100" s="4"/>
      <c r="L100" s="4"/>
      <c r="M100" s="4"/>
      <c r="N100" s="4"/>
      <c r="O100" s="4"/>
      <c r="P100" s="4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4"/>
      <c r="AT100" s="4"/>
      <c r="AU100" s="4"/>
      <c r="AV100" s="4"/>
      <c r="AW100" s="4"/>
      <c r="AX100" s="6"/>
      <c r="AY100" s="6"/>
      <c r="AZ100" s="6"/>
      <c r="BA100" s="6"/>
      <c r="BB100" s="6"/>
      <c r="BC100" s="6"/>
      <c r="BD100" s="6"/>
      <c r="BE100" s="6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6"/>
      <c r="CE100" s="17"/>
      <c r="CF100" s="17"/>
      <c r="CG100" s="17"/>
      <c r="CH100" s="17"/>
      <c r="CI100" s="17"/>
      <c r="CJ100" s="17"/>
      <c r="CK100" s="6"/>
      <c r="CL100" s="6"/>
      <c r="CM100" s="6"/>
      <c r="CN100" s="6"/>
      <c r="CO100" s="6"/>
      <c r="CP100" s="6"/>
      <c r="CQ100" s="17"/>
      <c r="CR100" s="17"/>
      <c r="CS100" s="14"/>
      <c r="CT100" s="6"/>
      <c r="CU100" s="14"/>
      <c r="CV100" s="6"/>
      <c r="CW100" s="14"/>
      <c r="CX100" s="6"/>
      <c r="CY100" s="14"/>
      <c r="CZ100" s="6"/>
      <c r="DA100" s="14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17"/>
      <c r="DM100" s="17"/>
      <c r="DN100" s="17"/>
      <c r="DO100" s="17"/>
      <c r="DP100" s="17"/>
      <c r="DQ100" s="17"/>
      <c r="DR100" s="17"/>
      <c r="DS100" s="6"/>
      <c r="DT100" s="6"/>
      <c r="DU100" s="17"/>
      <c r="DV100" s="17"/>
      <c r="DW100" s="17"/>
      <c r="DX100" s="17"/>
      <c r="DY100" s="17"/>
      <c r="DZ100" s="17"/>
      <c r="EA100" s="6"/>
      <c r="EB100" s="6"/>
      <c r="EC100" s="17"/>
      <c r="EF100" s="53">
        <f t="shared" si="10"/>
        <v>0</v>
      </c>
      <c r="EG100" s="53">
        <f t="shared" si="11"/>
        <v>0</v>
      </c>
      <c r="EH100" s="53">
        <f t="shared" si="12"/>
        <v>0</v>
      </c>
      <c r="EI100" s="53">
        <f t="shared" si="13"/>
        <v>0</v>
      </c>
      <c r="EJ100" s="53">
        <f t="shared" si="14"/>
        <v>0</v>
      </c>
      <c r="EK100" s="53">
        <f t="shared" si="15"/>
        <v>0</v>
      </c>
      <c r="EL100" s="53">
        <f t="shared" si="16"/>
        <v>0</v>
      </c>
    </row>
    <row r="101" spans="1:142" ht="14.25">
      <c r="A101" s="34">
        <v>19</v>
      </c>
      <c r="B101" s="31"/>
      <c r="C101" s="1" t="s">
        <v>239</v>
      </c>
      <c r="D101" s="4">
        <v>1</v>
      </c>
      <c r="E101" s="12">
        <v>2822</v>
      </c>
      <c r="F101" s="6"/>
      <c r="G101" s="6"/>
      <c r="H101" s="6"/>
      <c r="I101" s="4"/>
      <c r="J101" s="4"/>
      <c r="K101" s="4"/>
      <c r="L101" s="4" t="s">
        <v>240</v>
      </c>
      <c r="M101" s="4"/>
      <c r="N101" s="4"/>
      <c r="O101" s="4"/>
      <c r="P101" s="4"/>
      <c r="Q101" s="6" t="s">
        <v>73</v>
      </c>
      <c r="R101" s="6">
        <v>10000</v>
      </c>
      <c r="S101" s="6" t="s">
        <v>72</v>
      </c>
      <c r="T101" s="6">
        <v>30</v>
      </c>
      <c r="U101" s="6" t="s">
        <v>72</v>
      </c>
      <c r="V101" s="6">
        <v>8</v>
      </c>
      <c r="W101" s="6"/>
      <c r="X101" s="6"/>
      <c r="Y101" s="6" t="s">
        <v>72</v>
      </c>
      <c r="Z101" s="6">
        <v>73</v>
      </c>
      <c r="AA101" s="6"/>
      <c r="AB101" s="6"/>
      <c r="AC101" s="6" t="s">
        <v>73</v>
      </c>
      <c r="AD101" s="6">
        <v>50</v>
      </c>
      <c r="AE101" s="6"/>
      <c r="AF101" s="6"/>
      <c r="AG101" s="6"/>
      <c r="AH101" s="6"/>
      <c r="AI101" s="6" t="s">
        <v>73</v>
      </c>
      <c r="AJ101" s="6">
        <v>20</v>
      </c>
      <c r="AK101" s="6"/>
      <c r="AL101" s="6"/>
      <c r="AM101" s="6"/>
      <c r="AN101" s="6"/>
      <c r="AO101" s="6"/>
      <c r="AP101" s="6"/>
      <c r="AQ101" s="6"/>
      <c r="AR101" s="6"/>
      <c r="AS101" s="4"/>
      <c r="AT101" s="4"/>
      <c r="AU101" s="4"/>
      <c r="AV101" s="4"/>
      <c r="AW101" s="4"/>
      <c r="AX101" s="6"/>
      <c r="AY101" s="6"/>
      <c r="AZ101" s="6"/>
      <c r="BA101" s="6"/>
      <c r="BB101" s="6"/>
      <c r="BC101" s="6"/>
      <c r="BD101" s="6"/>
      <c r="BE101" s="6"/>
      <c r="BF101" s="17"/>
      <c r="BG101" s="17"/>
      <c r="BH101" s="17"/>
      <c r="BI101" s="17"/>
      <c r="BJ101" s="17"/>
      <c r="BK101" s="17"/>
      <c r="BL101" s="17"/>
      <c r="BM101" s="17">
        <v>100</v>
      </c>
      <c r="BN101" s="17">
        <v>800</v>
      </c>
      <c r="BO101" s="17">
        <v>100</v>
      </c>
      <c r="BP101" s="17"/>
      <c r="BQ101" s="17"/>
      <c r="BR101" s="17">
        <v>370</v>
      </c>
      <c r="BS101" s="21"/>
      <c r="BT101" s="21"/>
      <c r="BU101" s="21"/>
      <c r="BV101" s="21"/>
      <c r="BW101" s="21"/>
      <c r="BX101" s="21"/>
      <c r="BY101" s="21"/>
      <c r="BZ101" s="21"/>
      <c r="CA101" s="21">
        <v>500</v>
      </c>
      <c r="CB101" s="21">
        <v>100</v>
      </c>
      <c r="CC101" s="21">
        <v>467</v>
      </c>
      <c r="CD101" s="43">
        <v>2437</v>
      </c>
      <c r="CE101" s="17"/>
      <c r="CF101" s="32">
        <v>422</v>
      </c>
      <c r="CG101" s="17"/>
      <c r="CH101" s="32">
        <v>178</v>
      </c>
      <c r="CI101" s="17">
        <v>25</v>
      </c>
      <c r="CJ101" s="17"/>
      <c r="CK101" s="6"/>
      <c r="CL101" s="6">
        <v>1</v>
      </c>
      <c r="CM101" s="6"/>
      <c r="CN101" s="6"/>
      <c r="CO101" s="6"/>
      <c r="CP101" s="6">
        <v>20</v>
      </c>
      <c r="CQ101" s="17">
        <v>588</v>
      </c>
      <c r="CR101" s="17">
        <v>2</v>
      </c>
      <c r="CS101" s="14" t="s">
        <v>89</v>
      </c>
      <c r="CT101" s="6">
        <v>1</v>
      </c>
      <c r="CU101" s="14" t="s">
        <v>89</v>
      </c>
      <c r="CV101" s="6">
        <v>1</v>
      </c>
      <c r="CW101" s="14"/>
      <c r="CX101" s="6"/>
      <c r="CY101" s="14"/>
      <c r="CZ101" s="6"/>
      <c r="DA101" s="14" t="s">
        <v>89</v>
      </c>
      <c r="DB101" s="6"/>
      <c r="DC101" s="6"/>
      <c r="DD101" s="6"/>
      <c r="DE101" s="6"/>
      <c r="DF101" s="6"/>
      <c r="DG101" s="6">
        <v>1</v>
      </c>
      <c r="DH101" s="6"/>
      <c r="DI101" s="6"/>
      <c r="DJ101" s="6"/>
      <c r="DK101" s="6"/>
      <c r="DL101" s="17">
        <v>100</v>
      </c>
      <c r="DM101" s="17"/>
      <c r="DN101" s="17">
        <v>430</v>
      </c>
      <c r="DO101" s="17"/>
      <c r="DP101" s="17" t="s">
        <v>31</v>
      </c>
      <c r="DQ101" s="17"/>
      <c r="DR101" s="17"/>
      <c r="DS101" s="6"/>
      <c r="DT101" s="6" t="s">
        <v>241</v>
      </c>
      <c r="DU101" s="17" t="s">
        <v>242</v>
      </c>
      <c r="DV101" s="17"/>
      <c r="DW101" s="17" t="s">
        <v>30</v>
      </c>
      <c r="DX101" s="17" t="s">
        <v>242</v>
      </c>
      <c r="DY101" s="17" t="s">
        <v>242</v>
      </c>
      <c r="DZ101" s="17"/>
      <c r="EA101" s="6" t="s">
        <v>242</v>
      </c>
      <c r="EB101" s="6"/>
      <c r="EC101" s="17"/>
      <c r="EF101" s="53">
        <f t="shared" si="10"/>
        <v>2967</v>
      </c>
      <c r="EG101" s="53">
        <f t="shared" si="11"/>
        <v>705.5</v>
      </c>
      <c r="EH101" s="53">
        <f t="shared" si="12"/>
        <v>625</v>
      </c>
      <c r="EI101" s="53">
        <f t="shared" si="13"/>
        <v>1300</v>
      </c>
      <c r="EJ101" s="53">
        <f t="shared" si="14"/>
        <v>100</v>
      </c>
      <c r="EK101" s="53">
        <f t="shared" si="15"/>
        <v>0</v>
      </c>
      <c r="EL101" s="53">
        <f t="shared" si="16"/>
        <v>0</v>
      </c>
    </row>
    <row r="102" spans="1:142" ht="28.5">
      <c r="A102" s="34"/>
      <c r="B102" s="1"/>
      <c r="C102" s="1" t="s">
        <v>243</v>
      </c>
      <c r="D102" s="4">
        <v>1</v>
      </c>
      <c r="E102" s="12">
        <v>956</v>
      </c>
      <c r="F102" s="6"/>
      <c r="G102" s="6"/>
      <c r="H102" s="6"/>
      <c r="I102" s="4"/>
      <c r="J102" s="4"/>
      <c r="K102" s="4"/>
      <c r="L102" s="4" t="s">
        <v>244</v>
      </c>
      <c r="M102" s="4"/>
      <c r="N102" s="4"/>
      <c r="O102" s="4"/>
      <c r="P102" s="4"/>
      <c r="Q102" s="6" t="s">
        <v>72</v>
      </c>
      <c r="R102" s="46" t="s">
        <v>245</v>
      </c>
      <c r="S102" s="6" t="s">
        <v>72</v>
      </c>
      <c r="T102" s="6">
        <v>10</v>
      </c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 t="s">
        <v>73</v>
      </c>
      <c r="AL102" s="6">
        <v>200</v>
      </c>
      <c r="AM102" s="6"/>
      <c r="AN102" s="6"/>
      <c r="AO102" s="6" t="s">
        <v>73</v>
      </c>
      <c r="AP102" s="6">
        <v>100</v>
      </c>
      <c r="AQ102" s="6"/>
      <c r="AR102" s="6"/>
      <c r="AS102" s="4"/>
      <c r="AT102" s="4"/>
      <c r="AU102" s="4"/>
      <c r="AV102" s="4"/>
      <c r="AW102" s="4">
        <v>10000</v>
      </c>
      <c r="AX102" s="6"/>
      <c r="AY102" s="6"/>
      <c r="AZ102" s="6"/>
      <c r="BA102" s="6"/>
      <c r="BB102" s="6"/>
      <c r="BC102" s="6"/>
      <c r="BD102" s="6"/>
      <c r="BE102" s="6"/>
      <c r="BF102" s="17"/>
      <c r="BG102" s="17"/>
      <c r="BH102" s="17"/>
      <c r="BI102" s="17"/>
      <c r="BJ102" s="17"/>
      <c r="BK102" s="17"/>
      <c r="BL102" s="17"/>
      <c r="BM102" s="17">
        <v>11</v>
      </c>
      <c r="BN102" s="17">
        <v>250</v>
      </c>
      <c r="BO102" s="17">
        <v>10</v>
      </c>
      <c r="BP102" s="17"/>
      <c r="BQ102" s="17"/>
      <c r="BR102" s="17">
        <v>95</v>
      </c>
      <c r="BS102" s="21"/>
      <c r="BT102" s="21"/>
      <c r="BU102" s="21"/>
      <c r="BV102" s="21"/>
      <c r="BW102" s="21"/>
      <c r="BX102" s="21"/>
      <c r="BY102" s="21"/>
      <c r="BZ102" s="21"/>
      <c r="CA102" s="21">
        <v>100</v>
      </c>
      <c r="CB102" s="21">
        <v>10</v>
      </c>
      <c r="CC102" s="21">
        <v>310</v>
      </c>
      <c r="CD102" s="43">
        <v>798</v>
      </c>
      <c r="CE102" s="17"/>
      <c r="CF102" s="32">
        <v>176</v>
      </c>
      <c r="CG102" s="17"/>
      <c r="CH102" s="32">
        <v>2</v>
      </c>
      <c r="CI102" s="17"/>
      <c r="CJ102" s="17"/>
      <c r="CK102" s="6"/>
      <c r="CL102" s="6"/>
      <c r="CM102" s="6"/>
      <c r="CN102" s="6"/>
      <c r="CO102" s="6"/>
      <c r="CP102" s="6"/>
      <c r="CQ102" s="17">
        <v>15</v>
      </c>
      <c r="CR102" s="17"/>
      <c r="CS102" s="14" t="s">
        <v>89</v>
      </c>
      <c r="CT102" s="6">
        <v>1</v>
      </c>
      <c r="CU102" s="14"/>
      <c r="CV102" s="6"/>
      <c r="CW102" s="14"/>
      <c r="CX102" s="6"/>
      <c r="CY102" s="14"/>
      <c r="CZ102" s="6"/>
      <c r="DA102" s="6" t="s">
        <v>89</v>
      </c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17">
        <v>78</v>
      </c>
      <c r="DM102" s="17"/>
      <c r="DN102" s="17">
        <v>80</v>
      </c>
      <c r="DO102" s="17"/>
      <c r="DP102" s="17" t="s">
        <v>31</v>
      </c>
      <c r="DQ102" s="17"/>
      <c r="DR102" s="17"/>
      <c r="DS102" s="6"/>
      <c r="DT102" s="6" t="s">
        <v>246</v>
      </c>
      <c r="DU102" s="17" t="s">
        <v>242</v>
      </c>
      <c r="DV102" s="17"/>
      <c r="DW102" s="17" t="s">
        <v>30</v>
      </c>
      <c r="DX102" s="17" t="s">
        <v>242</v>
      </c>
      <c r="DY102" s="17" t="s">
        <v>242</v>
      </c>
      <c r="DZ102" s="17"/>
      <c r="EA102" s="6" t="s">
        <v>31</v>
      </c>
      <c r="EB102" s="6"/>
      <c r="EC102" s="17"/>
      <c r="EF102" s="53">
        <f t="shared" si="10"/>
        <v>956</v>
      </c>
      <c r="EG102" s="53">
        <f t="shared" si="11"/>
        <v>239</v>
      </c>
      <c r="EH102" s="53">
        <f t="shared" si="12"/>
        <v>178</v>
      </c>
      <c r="EI102" s="53">
        <f t="shared" si="13"/>
        <v>350</v>
      </c>
      <c r="EJ102" s="53">
        <f t="shared" si="14"/>
        <v>11</v>
      </c>
      <c r="EK102" s="53">
        <f t="shared" si="15"/>
        <v>0</v>
      </c>
      <c r="EL102" s="53">
        <f t="shared" si="16"/>
        <v>0</v>
      </c>
    </row>
    <row r="103" spans="1:142" ht="28.5">
      <c r="A103" s="34"/>
      <c r="B103" s="47"/>
      <c r="C103" s="1" t="s">
        <v>247</v>
      </c>
      <c r="D103" s="4">
        <v>1</v>
      </c>
      <c r="E103" s="12">
        <v>1500</v>
      </c>
      <c r="F103" s="6"/>
      <c r="G103" s="6"/>
      <c r="H103" s="6"/>
      <c r="I103" s="4"/>
      <c r="J103" s="4"/>
      <c r="K103" s="4"/>
      <c r="L103" s="4" t="s">
        <v>248</v>
      </c>
      <c r="M103" s="4"/>
      <c r="N103" s="4"/>
      <c r="O103" s="4"/>
      <c r="P103" s="4"/>
      <c r="Q103" s="6" t="s">
        <v>73</v>
      </c>
      <c r="R103" s="6">
        <v>5000</v>
      </c>
      <c r="S103" s="6"/>
      <c r="T103" s="6"/>
      <c r="U103" s="6" t="s">
        <v>73</v>
      </c>
      <c r="V103" s="6">
        <v>3500</v>
      </c>
      <c r="W103" s="6" t="s">
        <v>72</v>
      </c>
      <c r="X103" s="6">
        <v>1500</v>
      </c>
      <c r="Y103" s="6"/>
      <c r="Z103" s="6"/>
      <c r="AA103" s="6"/>
      <c r="AB103" s="6"/>
      <c r="AC103" s="6" t="s">
        <v>73</v>
      </c>
      <c r="AD103" s="6">
        <v>30</v>
      </c>
      <c r="AE103" s="6" t="s">
        <v>72</v>
      </c>
      <c r="AF103" s="6">
        <v>30</v>
      </c>
      <c r="AG103" s="6"/>
      <c r="AH103" s="6"/>
      <c r="AI103" s="6" t="s">
        <v>72</v>
      </c>
      <c r="AJ103" s="6">
        <v>35</v>
      </c>
      <c r="AK103" s="6"/>
      <c r="AL103" s="6"/>
      <c r="AM103" s="6"/>
      <c r="AN103" s="6"/>
      <c r="AO103" s="6"/>
      <c r="AP103" s="6"/>
      <c r="AQ103" s="6"/>
      <c r="AR103" s="6"/>
      <c r="AS103" s="4"/>
      <c r="AT103" s="4"/>
      <c r="AU103" s="4"/>
      <c r="AV103" s="4"/>
      <c r="AW103" s="4"/>
      <c r="AX103" s="6"/>
      <c r="AY103" s="6"/>
      <c r="AZ103" s="6"/>
      <c r="BA103" s="6"/>
      <c r="BB103" s="6"/>
      <c r="BC103" s="6"/>
      <c r="BD103" s="6"/>
      <c r="BE103" s="6"/>
      <c r="BF103" s="17"/>
      <c r="BG103" s="17"/>
      <c r="BH103" s="17"/>
      <c r="BI103" s="17"/>
      <c r="BJ103" s="17"/>
      <c r="BK103" s="17"/>
      <c r="BL103" s="17"/>
      <c r="BM103" s="17">
        <v>200</v>
      </c>
      <c r="BN103" s="17">
        <v>300</v>
      </c>
      <c r="BO103" s="17">
        <v>50</v>
      </c>
      <c r="BP103" s="17"/>
      <c r="BQ103" s="17"/>
      <c r="BR103" s="17">
        <v>150</v>
      </c>
      <c r="BS103" s="21"/>
      <c r="BT103" s="21"/>
      <c r="BU103" s="21"/>
      <c r="BV103" s="21"/>
      <c r="BW103" s="21"/>
      <c r="BX103" s="21"/>
      <c r="BY103" s="21"/>
      <c r="CA103" s="21">
        <v>300</v>
      </c>
      <c r="CB103" s="21">
        <v>30</v>
      </c>
      <c r="CC103" s="21">
        <v>300</v>
      </c>
      <c r="CD103" s="43">
        <v>1330</v>
      </c>
      <c r="CE103" s="17"/>
      <c r="CF103" s="32">
        <v>394</v>
      </c>
      <c r="CG103" s="17"/>
      <c r="CH103" s="32">
        <v>200</v>
      </c>
      <c r="CI103" s="17">
        <v>50</v>
      </c>
      <c r="CJ103" s="17"/>
      <c r="CK103" s="6"/>
      <c r="CL103" s="6">
        <v>1</v>
      </c>
      <c r="CM103" s="6"/>
      <c r="CN103" s="6"/>
      <c r="CO103" s="6"/>
      <c r="CP103" s="6"/>
      <c r="CQ103" s="17">
        <v>150</v>
      </c>
      <c r="CR103" s="17">
        <v>1</v>
      </c>
      <c r="CS103" s="14"/>
      <c r="CT103" s="6"/>
      <c r="CU103" s="14" t="s">
        <v>89</v>
      </c>
      <c r="CV103" s="6">
        <v>1</v>
      </c>
      <c r="CW103" s="14"/>
      <c r="CX103" s="6"/>
      <c r="CY103" s="14"/>
      <c r="CZ103" s="6"/>
      <c r="DA103" s="6" t="s">
        <v>89</v>
      </c>
      <c r="DB103" s="6"/>
      <c r="DC103" s="6"/>
      <c r="DD103" s="6"/>
      <c r="DE103" s="6"/>
      <c r="DF103" s="6"/>
      <c r="DG103" s="6">
        <v>1</v>
      </c>
      <c r="DH103" s="6"/>
      <c r="DI103" s="6"/>
      <c r="DJ103" s="6"/>
      <c r="DK103" s="6"/>
      <c r="DL103" s="17">
        <v>70</v>
      </c>
      <c r="DM103" s="17"/>
      <c r="DN103" s="17">
        <v>100</v>
      </c>
      <c r="DO103" s="17"/>
      <c r="DP103" s="17" t="s">
        <v>242</v>
      </c>
      <c r="DQ103" s="17"/>
      <c r="DR103" s="17"/>
      <c r="DS103" s="6"/>
      <c r="DT103" s="6" t="s">
        <v>249</v>
      </c>
      <c r="DU103" s="17" t="s">
        <v>242</v>
      </c>
      <c r="DV103" s="17"/>
      <c r="DW103" s="17" t="s">
        <v>30</v>
      </c>
      <c r="DX103" s="17" t="s">
        <v>30</v>
      </c>
      <c r="DY103" s="17" t="s">
        <v>30</v>
      </c>
      <c r="DZ103" s="17"/>
      <c r="EA103" s="6" t="s">
        <v>31</v>
      </c>
      <c r="EB103" s="6"/>
      <c r="EC103" s="17"/>
      <c r="EF103" s="53">
        <f t="shared" si="10"/>
        <v>1500</v>
      </c>
      <c r="EG103" s="53">
        <f t="shared" si="11"/>
        <v>375</v>
      </c>
      <c r="EH103" s="53">
        <f t="shared" si="12"/>
        <v>644</v>
      </c>
      <c r="EI103" s="53">
        <f t="shared" si="13"/>
        <v>600</v>
      </c>
      <c r="EJ103" s="53">
        <f t="shared" si="14"/>
        <v>200</v>
      </c>
      <c r="EK103" s="53">
        <f t="shared" si="15"/>
        <v>0</v>
      </c>
      <c r="EL103" s="53">
        <f t="shared" si="16"/>
        <v>0</v>
      </c>
    </row>
    <row r="104" spans="1:142" ht="14.25">
      <c r="A104" s="35"/>
      <c r="B104" s="47"/>
      <c r="C104" s="1" t="s">
        <v>250</v>
      </c>
      <c r="D104" s="4">
        <v>1</v>
      </c>
      <c r="E104" s="12">
        <v>750</v>
      </c>
      <c r="F104" s="6"/>
      <c r="G104" s="6"/>
      <c r="H104" s="6"/>
      <c r="I104" s="4"/>
      <c r="J104" s="4"/>
      <c r="K104" s="4"/>
      <c r="L104" s="48" t="s">
        <v>251</v>
      </c>
      <c r="M104" s="4"/>
      <c r="N104" s="4"/>
      <c r="O104" s="4"/>
      <c r="P104" s="4"/>
      <c r="Q104" s="6" t="s">
        <v>72</v>
      </c>
      <c r="R104" s="6">
        <v>3</v>
      </c>
      <c r="S104" s="6" t="s">
        <v>72</v>
      </c>
      <c r="T104" s="6">
        <v>3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4">
        <v>1</v>
      </c>
      <c r="AT104" s="4"/>
      <c r="AU104" s="4"/>
      <c r="AV104" s="4"/>
      <c r="AW104" s="4"/>
      <c r="AX104" s="6"/>
      <c r="AY104" s="6"/>
      <c r="AZ104" s="6"/>
      <c r="BA104" s="6"/>
      <c r="BB104" s="6"/>
      <c r="BC104" s="6"/>
      <c r="BD104" s="6"/>
      <c r="BE104" s="6"/>
      <c r="BF104" s="17"/>
      <c r="BG104" s="17"/>
      <c r="BH104" s="17"/>
      <c r="BI104" s="17"/>
      <c r="BJ104" s="17"/>
      <c r="BK104" s="17"/>
      <c r="BL104" s="17"/>
      <c r="BM104" s="17">
        <v>5</v>
      </c>
      <c r="BN104" s="17">
        <v>150</v>
      </c>
      <c r="BO104" s="17">
        <v>20</v>
      </c>
      <c r="BP104" s="17"/>
      <c r="BR104" s="17">
        <v>75</v>
      </c>
      <c r="BS104" s="21"/>
      <c r="BT104" s="21"/>
      <c r="BU104" s="21"/>
      <c r="BV104" s="21"/>
      <c r="BW104" s="21"/>
      <c r="BX104" s="21"/>
      <c r="BY104" s="21"/>
      <c r="BZ104" s="21"/>
      <c r="CA104" s="21">
        <v>100</v>
      </c>
      <c r="CB104" s="21">
        <v>10</v>
      </c>
      <c r="CC104" s="21">
        <v>10</v>
      </c>
      <c r="CD104" s="43">
        <v>80</v>
      </c>
      <c r="CE104" s="17"/>
      <c r="CF104" s="32">
        <v>44</v>
      </c>
      <c r="CG104" s="17"/>
      <c r="CH104" s="32">
        <v>26</v>
      </c>
      <c r="CI104" s="17">
        <v>10</v>
      </c>
      <c r="CJ104" s="17"/>
      <c r="CK104" s="6"/>
      <c r="CL104" s="6"/>
      <c r="CM104" s="6"/>
      <c r="CN104" s="6"/>
      <c r="CO104" s="6"/>
      <c r="CP104" s="6">
        <v>26</v>
      </c>
      <c r="CQ104" s="17">
        <v>6</v>
      </c>
      <c r="CR104" s="17"/>
      <c r="CS104" s="14"/>
      <c r="CT104" s="6"/>
      <c r="CU104" s="14"/>
      <c r="CV104" s="6"/>
      <c r="CW104" s="14"/>
      <c r="CX104" s="6"/>
      <c r="CY104" s="14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17">
        <v>150</v>
      </c>
      <c r="DM104" s="17"/>
      <c r="DN104" s="17">
        <v>150</v>
      </c>
      <c r="DO104" s="17"/>
      <c r="DP104" s="17" t="s">
        <v>30</v>
      </c>
      <c r="DQ104" s="17"/>
      <c r="DR104" s="17"/>
      <c r="DS104" s="6"/>
      <c r="DT104" s="6" t="s">
        <v>246</v>
      </c>
      <c r="DU104" s="17" t="s">
        <v>242</v>
      </c>
      <c r="DV104" s="17"/>
      <c r="DW104" s="17" t="s">
        <v>30</v>
      </c>
      <c r="DX104" s="17" t="s">
        <v>242</v>
      </c>
      <c r="DY104" s="17" t="s">
        <v>242</v>
      </c>
      <c r="DZ104" s="17"/>
      <c r="EA104" s="6" t="s">
        <v>31</v>
      </c>
      <c r="EB104" s="6"/>
      <c r="EC104" s="17"/>
      <c r="EF104" s="53">
        <f t="shared" si="10"/>
        <v>380</v>
      </c>
      <c r="EG104" s="53">
        <f t="shared" si="11"/>
        <v>187.5</v>
      </c>
      <c r="EH104" s="53">
        <f t="shared" si="12"/>
        <v>80</v>
      </c>
      <c r="EI104" s="53">
        <f t="shared" si="13"/>
        <v>250</v>
      </c>
      <c r="EJ104" s="53">
        <f t="shared" si="14"/>
        <v>5</v>
      </c>
      <c r="EK104" s="53">
        <f t="shared" si="15"/>
        <v>0</v>
      </c>
      <c r="EL104" s="53">
        <f t="shared" si="16"/>
        <v>0</v>
      </c>
    </row>
    <row r="105" spans="1:142" ht="14.25">
      <c r="A105" s="33">
        <v>20</v>
      </c>
      <c r="B105" s="49" t="s">
        <v>252</v>
      </c>
      <c r="C105" s="1"/>
      <c r="D105" s="4"/>
      <c r="E105" s="12"/>
      <c r="F105" s="6">
        <v>35</v>
      </c>
      <c r="G105" s="6"/>
      <c r="H105" s="6"/>
      <c r="I105" s="4"/>
      <c r="J105" s="4"/>
      <c r="K105" s="4"/>
      <c r="L105" s="4"/>
      <c r="M105" s="4"/>
      <c r="N105" s="4"/>
      <c r="O105" s="4"/>
      <c r="P105" s="4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4"/>
      <c r="AT105" s="4"/>
      <c r="AU105" s="4"/>
      <c r="AW105" s="4"/>
      <c r="AX105" s="6"/>
      <c r="AY105" s="6"/>
      <c r="AZ105" s="6"/>
      <c r="BA105" s="6"/>
      <c r="BB105" s="6"/>
      <c r="BC105" s="6"/>
      <c r="BD105" s="6"/>
      <c r="BE105" s="6"/>
      <c r="BF105" s="17"/>
      <c r="BG105" s="17"/>
      <c r="BH105" s="17"/>
      <c r="BI105" s="17"/>
      <c r="BJ105" s="17"/>
      <c r="BK105" s="17"/>
      <c r="BL105" s="17"/>
      <c r="BP105" s="17"/>
      <c r="BQ105" s="17"/>
      <c r="BR105" s="17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E105" s="17"/>
      <c r="CF105" s="32"/>
      <c r="CG105" s="17"/>
      <c r="CH105" s="32"/>
      <c r="CI105" s="17"/>
      <c r="CJ105" s="17"/>
      <c r="CK105" s="6"/>
      <c r="CL105" s="6"/>
      <c r="CM105" s="6"/>
      <c r="CN105" s="6"/>
      <c r="CO105" s="6"/>
      <c r="CP105" s="6"/>
      <c r="CQ105" s="17"/>
      <c r="CR105" s="17"/>
      <c r="CS105" s="14"/>
      <c r="CT105" s="6"/>
      <c r="CU105" s="14"/>
      <c r="CV105" s="6"/>
      <c r="CW105" s="14"/>
      <c r="CX105" s="6"/>
      <c r="CY105" s="14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17"/>
      <c r="DM105" s="17"/>
      <c r="DN105" s="17"/>
      <c r="DO105" s="17"/>
      <c r="DP105" s="17"/>
      <c r="DQ105" s="17"/>
      <c r="DR105" s="17"/>
      <c r="DS105" s="6"/>
      <c r="DT105" s="6"/>
      <c r="DU105" s="17"/>
      <c r="DV105" s="17"/>
      <c r="DW105" s="17"/>
      <c r="DX105" s="17"/>
      <c r="DY105" s="17"/>
      <c r="DZ105" s="17"/>
      <c r="EA105" s="6"/>
      <c r="EB105" s="6"/>
      <c r="EC105" s="17"/>
      <c r="EF105" s="53">
        <f t="shared" si="10"/>
        <v>0</v>
      </c>
      <c r="EG105" s="53">
        <f t="shared" si="11"/>
        <v>0</v>
      </c>
      <c r="EH105" s="53">
        <f t="shared" si="12"/>
        <v>0</v>
      </c>
      <c r="EI105" s="53">
        <f t="shared" si="13"/>
        <v>0</v>
      </c>
      <c r="EJ105" s="53">
        <f t="shared" si="14"/>
        <v>0</v>
      </c>
      <c r="EK105" s="53">
        <f t="shared" si="15"/>
        <v>0</v>
      </c>
      <c r="EL105" s="53">
        <f t="shared" si="16"/>
        <v>0</v>
      </c>
    </row>
    <row r="106" spans="1:142" ht="14.25">
      <c r="A106" s="34"/>
      <c r="B106" s="1"/>
      <c r="C106" s="1" t="s">
        <v>252</v>
      </c>
      <c r="D106" s="4">
        <v>1</v>
      </c>
      <c r="E106" s="6">
        <v>1020</v>
      </c>
      <c r="F106" s="6"/>
      <c r="G106" s="6"/>
      <c r="H106" s="6"/>
      <c r="I106" s="4" t="s">
        <v>253</v>
      </c>
      <c r="J106" s="4"/>
      <c r="K106" s="4"/>
      <c r="L106" s="4"/>
      <c r="M106" s="4"/>
      <c r="N106" s="4"/>
      <c r="O106" s="4"/>
      <c r="P106" s="4"/>
      <c r="Q106" s="6" t="s">
        <v>72</v>
      </c>
      <c r="R106" s="6">
        <v>200</v>
      </c>
      <c r="S106" s="6" t="s">
        <v>72</v>
      </c>
      <c r="T106" s="6" t="s">
        <v>254</v>
      </c>
      <c r="U106" s="6" t="s">
        <v>72</v>
      </c>
      <c r="V106" s="12">
        <v>10</v>
      </c>
      <c r="W106" s="6" t="s">
        <v>72</v>
      </c>
      <c r="X106" s="6">
        <v>20</v>
      </c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4"/>
      <c r="AT106" s="4"/>
      <c r="AU106" s="4"/>
      <c r="AV106" s="4"/>
      <c r="AW106" s="4">
        <v>50</v>
      </c>
      <c r="AX106" s="6"/>
      <c r="AY106" s="6"/>
      <c r="AZ106" s="6"/>
      <c r="BA106" s="6"/>
      <c r="BB106" s="6"/>
      <c r="BC106" s="6"/>
      <c r="BD106" s="6"/>
      <c r="BE106" s="6"/>
      <c r="BF106" s="17"/>
      <c r="BG106" s="17"/>
      <c r="BH106" s="17"/>
      <c r="BI106" s="17"/>
      <c r="BJ106" s="17"/>
      <c r="BK106" s="17"/>
      <c r="BL106" s="17"/>
      <c r="BM106" s="17">
        <v>50</v>
      </c>
      <c r="BN106" s="17">
        <v>350</v>
      </c>
      <c r="BO106" s="17">
        <v>20</v>
      </c>
      <c r="BP106" s="17"/>
      <c r="BQ106" s="17"/>
      <c r="BR106" s="17">
        <v>70</v>
      </c>
      <c r="BS106" s="21"/>
      <c r="BT106" s="21"/>
      <c r="BU106" s="21"/>
      <c r="BV106" s="21"/>
      <c r="BW106" s="21"/>
      <c r="BX106" s="21"/>
      <c r="BY106" s="21"/>
      <c r="BZ106" s="21"/>
      <c r="CA106" s="50">
        <v>300</v>
      </c>
      <c r="CB106" s="21">
        <v>20</v>
      </c>
      <c r="CC106" s="21">
        <v>35</v>
      </c>
      <c r="CD106" s="43">
        <v>845</v>
      </c>
      <c r="CE106" s="17"/>
      <c r="CF106" s="32">
        <v>176</v>
      </c>
      <c r="CG106" s="17"/>
      <c r="CH106" s="32">
        <v>36</v>
      </c>
      <c r="CI106" s="17">
        <v>52</v>
      </c>
      <c r="CJ106" s="17"/>
      <c r="CK106" s="6"/>
      <c r="CL106" s="6"/>
      <c r="CM106" s="6">
        <v>5</v>
      </c>
      <c r="CN106" s="6"/>
      <c r="CO106" s="6"/>
      <c r="CP106" s="6"/>
      <c r="CQ106" s="17">
        <v>220</v>
      </c>
      <c r="CR106" s="17"/>
      <c r="CS106" s="14"/>
      <c r="CT106" s="6"/>
      <c r="CU106" s="14" t="s">
        <v>89</v>
      </c>
      <c r="CV106" s="6">
        <v>1</v>
      </c>
      <c r="CW106" s="14"/>
      <c r="CX106" s="6"/>
      <c r="CY106" s="14"/>
      <c r="CZ106" s="6"/>
      <c r="DA106" s="6" t="s">
        <v>89</v>
      </c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17">
        <v>100</v>
      </c>
      <c r="DM106" s="17"/>
      <c r="DN106" s="17">
        <v>75</v>
      </c>
      <c r="DO106" s="17"/>
      <c r="DP106" s="17" t="s">
        <v>255</v>
      </c>
      <c r="DQ106" s="17"/>
      <c r="DR106" s="17"/>
      <c r="DS106" s="6"/>
      <c r="DT106" s="6" t="s">
        <v>249</v>
      </c>
      <c r="DU106" s="17" t="s">
        <v>30</v>
      </c>
      <c r="DV106" s="17"/>
      <c r="DW106" s="17" t="s">
        <v>30</v>
      </c>
      <c r="DX106" s="17" t="s">
        <v>30</v>
      </c>
      <c r="DY106" s="17" t="s">
        <v>30</v>
      </c>
      <c r="DZ106" s="17"/>
      <c r="EA106" s="6" t="s">
        <v>31</v>
      </c>
      <c r="EB106" s="6"/>
      <c r="EC106" s="17"/>
      <c r="EF106" s="53">
        <f t="shared" si="10"/>
        <v>1020</v>
      </c>
      <c r="EG106" s="53">
        <f t="shared" si="11"/>
        <v>255</v>
      </c>
      <c r="EH106" s="53">
        <f t="shared" si="12"/>
        <v>264</v>
      </c>
      <c r="EI106" s="53">
        <f t="shared" si="13"/>
        <v>650</v>
      </c>
      <c r="EJ106" s="53">
        <f t="shared" si="14"/>
        <v>50</v>
      </c>
      <c r="EK106" s="53">
        <f t="shared" si="15"/>
        <v>0</v>
      </c>
      <c r="EL106" s="53">
        <f t="shared" si="16"/>
        <v>0</v>
      </c>
    </row>
    <row r="107" spans="1:142" ht="14.25">
      <c r="A107" s="34"/>
      <c r="B107" s="1"/>
      <c r="C107" s="1" t="s">
        <v>256</v>
      </c>
      <c r="D107" s="4">
        <v>1</v>
      </c>
      <c r="E107" s="12">
        <v>1100</v>
      </c>
      <c r="F107" s="6"/>
      <c r="G107" s="6"/>
      <c r="H107" s="6"/>
      <c r="I107" s="4" t="s">
        <v>254</v>
      </c>
      <c r="J107" s="4"/>
      <c r="K107" s="4"/>
      <c r="L107" s="4" t="s">
        <v>257</v>
      </c>
      <c r="M107" s="4"/>
      <c r="N107" s="4"/>
      <c r="O107" s="4"/>
      <c r="P107" s="4"/>
      <c r="Q107" s="6" t="s">
        <v>72</v>
      </c>
      <c r="R107" s="6">
        <v>30</v>
      </c>
      <c r="S107" s="6" t="s">
        <v>72</v>
      </c>
      <c r="T107" s="6">
        <v>20</v>
      </c>
      <c r="U107" s="6"/>
      <c r="V107" s="6"/>
      <c r="W107" s="6"/>
      <c r="X107" s="6"/>
      <c r="Y107" s="6" t="s">
        <v>72</v>
      </c>
      <c r="Z107" s="6">
        <v>40</v>
      </c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4"/>
      <c r="AT107" s="4"/>
      <c r="AU107" s="4"/>
      <c r="AV107" s="4"/>
      <c r="AW107" s="4">
        <v>10000</v>
      </c>
      <c r="AX107" s="6"/>
      <c r="AY107" s="6"/>
      <c r="AZ107" s="6"/>
      <c r="BA107" s="6"/>
      <c r="BB107" s="6"/>
      <c r="BC107" s="6"/>
      <c r="BD107" s="6"/>
      <c r="BE107" s="6"/>
      <c r="BF107" s="17"/>
      <c r="BG107" s="17"/>
      <c r="BH107" s="17"/>
      <c r="BI107" s="17"/>
      <c r="BJ107" s="17"/>
      <c r="BK107" s="17"/>
      <c r="BL107" s="17"/>
      <c r="BM107" s="17">
        <v>50</v>
      </c>
      <c r="BN107" s="17">
        <v>300</v>
      </c>
      <c r="BO107" s="17">
        <v>20</v>
      </c>
      <c r="BP107" s="17"/>
      <c r="BQ107" s="17"/>
      <c r="BR107" s="17">
        <v>100</v>
      </c>
      <c r="BS107" s="21"/>
      <c r="BT107" s="21"/>
      <c r="BU107" s="21"/>
      <c r="BV107" s="21"/>
      <c r="BW107" s="21"/>
      <c r="BX107" s="21"/>
      <c r="BY107" s="21"/>
      <c r="BZ107" s="21"/>
      <c r="CA107" s="50">
        <v>300</v>
      </c>
      <c r="CB107" s="21">
        <v>30</v>
      </c>
      <c r="CC107" s="21">
        <v>195</v>
      </c>
      <c r="CD107" s="43">
        <v>995</v>
      </c>
      <c r="CE107" s="17"/>
      <c r="CF107" s="32">
        <v>220</v>
      </c>
      <c r="CG107" s="17"/>
      <c r="CH107" s="32">
        <v>40</v>
      </c>
      <c r="CI107" s="17">
        <v>40</v>
      </c>
      <c r="CJ107" s="17"/>
      <c r="CK107" s="6"/>
      <c r="CL107" s="6"/>
      <c r="CM107" s="6"/>
      <c r="CN107" s="6"/>
      <c r="CO107" s="6"/>
      <c r="CP107" s="6"/>
      <c r="CQ107" s="17">
        <v>200</v>
      </c>
      <c r="CR107" s="17">
        <v>4</v>
      </c>
      <c r="CS107" s="14"/>
      <c r="CT107" s="6"/>
      <c r="CU107" s="14"/>
      <c r="CV107" s="6"/>
      <c r="CW107" s="14"/>
      <c r="CX107" s="6"/>
      <c r="CY107" s="14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17">
        <v>30</v>
      </c>
      <c r="DM107" s="17"/>
      <c r="DN107" s="17">
        <v>75</v>
      </c>
      <c r="DO107" s="17"/>
      <c r="DP107" s="17" t="s">
        <v>255</v>
      </c>
      <c r="DQ107" s="17"/>
      <c r="DR107" s="17"/>
      <c r="DS107" s="6"/>
      <c r="DT107" s="6" t="s">
        <v>249</v>
      </c>
      <c r="DU107" s="17" t="s">
        <v>30</v>
      </c>
      <c r="DV107" s="17"/>
      <c r="DW107" s="17" t="s">
        <v>30</v>
      </c>
      <c r="DX107" s="17" t="s">
        <v>30</v>
      </c>
      <c r="DY107" s="17" t="s">
        <v>30</v>
      </c>
      <c r="DZ107" s="17"/>
      <c r="EA107" s="6" t="s">
        <v>31</v>
      </c>
      <c r="EB107" s="6"/>
      <c r="EC107" s="17"/>
      <c r="EF107" s="53">
        <f t="shared" si="10"/>
        <v>1100</v>
      </c>
      <c r="EG107" s="53">
        <f t="shared" si="11"/>
        <v>275</v>
      </c>
      <c r="EH107" s="53">
        <f t="shared" si="12"/>
        <v>300</v>
      </c>
      <c r="EI107" s="53">
        <f t="shared" si="13"/>
        <v>600</v>
      </c>
      <c r="EJ107" s="53">
        <f t="shared" si="14"/>
        <v>50</v>
      </c>
      <c r="EK107" s="53">
        <f t="shared" si="15"/>
        <v>0</v>
      </c>
      <c r="EL107" s="53">
        <f t="shared" si="16"/>
        <v>0</v>
      </c>
    </row>
    <row r="108" spans="1:142" ht="14.25">
      <c r="A108" s="34"/>
      <c r="B108" s="1"/>
      <c r="C108" s="1" t="s">
        <v>258</v>
      </c>
      <c r="D108" s="4">
        <v>1</v>
      </c>
      <c r="E108" s="12">
        <v>1600</v>
      </c>
      <c r="F108" s="6"/>
      <c r="G108" s="6"/>
      <c r="H108" s="6"/>
      <c r="I108" s="4" t="s">
        <v>259</v>
      </c>
      <c r="J108" s="4"/>
      <c r="K108" s="4"/>
      <c r="L108" s="4" t="s">
        <v>260</v>
      </c>
      <c r="N108" s="4"/>
      <c r="O108" s="4"/>
      <c r="P108" s="4"/>
      <c r="Q108" s="6" t="s">
        <v>73</v>
      </c>
      <c r="R108" s="6">
        <v>1500</v>
      </c>
      <c r="S108" s="6"/>
      <c r="T108" s="6"/>
      <c r="U108" s="6" t="s">
        <v>72</v>
      </c>
      <c r="V108" s="6">
        <v>2</v>
      </c>
      <c r="W108" s="6" t="s">
        <v>72</v>
      </c>
      <c r="X108" s="6">
        <v>10</v>
      </c>
      <c r="Y108" s="6" t="s">
        <v>72</v>
      </c>
      <c r="Z108" s="6">
        <v>15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4"/>
      <c r="AT108" s="4"/>
      <c r="AU108" s="4"/>
      <c r="AV108" s="4"/>
      <c r="AW108" s="4"/>
      <c r="AX108" s="6"/>
      <c r="AY108" s="6"/>
      <c r="AZ108" s="6"/>
      <c r="BA108" s="6"/>
      <c r="BB108" s="6"/>
      <c r="BC108" s="6"/>
      <c r="BD108" s="6"/>
      <c r="BE108" s="6"/>
      <c r="BF108" s="17"/>
      <c r="BG108" s="17"/>
      <c r="BH108" s="17"/>
      <c r="BI108" s="17"/>
      <c r="BJ108" s="17"/>
      <c r="BK108" s="17"/>
      <c r="BL108" s="17"/>
      <c r="BM108" s="17">
        <v>50</v>
      </c>
      <c r="BN108" s="17">
        <v>500</v>
      </c>
      <c r="BO108" s="17">
        <v>100</v>
      </c>
      <c r="BP108" s="17"/>
      <c r="BQ108" s="17"/>
      <c r="BR108" s="17">
        <v>100</v>
      </c>
      <c r="BS108" s="21"/>
      <c r="BT108" s="21"/>
      <c r="BU108" s="21"/>
      <c r="BV108" s="21"/>
      <c r="BW108" s="21"/>
      <c r="BX108" s="21"/>
      <c r="BY108" s="21"/>
      <c r="BZ108" s="21"/>
      <c r="CA108" s="21">
        <v>400</v>
      </c>
      <c r="CB108" s="21">
        <v>50</v>
      </c>
      <c r="CC108" s="21">
        <v>150</v>
      </c>
      <c r="CD108" s="43">
        <v>1350</v>
      </c>
      <c r="CE108" s="17"/>
      <c r="CF108" s="32">
        <v>182</v>
      </c>
      <c r="CG108" s="17"/>
      <c r="CH108" s="32">
        <v>30</v>
      </c>
      <c r="CI108" s="17">
        <v>38</v>
      </c>
      <c r="CJ108" s="17"/>
      <c r="CK108" s="6"/>
      <c r="CL108" s="6"/>
      <c r="CM108" s="6"/>
      <c r="CN108" s="6"/>
      <c r="CO108" s="6"/>
      <c r="CP108" s="6">
        <v>30</v>
      </c>
      <c r="CQ108" s="17">
        <v>20</v>
      </c>
      <c r="CR108" s="17"/>
      <c r="CS108" s="14"/>
      <c r="CT108" s="6"/>
      <c r="CU108" s="14"/>
      <c r="CV108" s="6"/>
      <c r="CW108" s="14"/>
      <c r="CX108" s="6"/>
      <c r="CY108" s="14" t="s">
        <v>89</v>
      </c>
      <c r="CZ108" s="6">
        <v>1</v>
      </c>
      <c r="DA108" s="6" t="s">
        <v>89</v>
      </c>
      <c r="DB108" s="6"/>
      <c r="DC108" s="6"/>
      <c r="DD108" s="6"/>
      <c r="DE108" s="6"/>
      <c r="DF108" s="6"/>
      <c r="DH108" s="6"/>
      <c r="DI108" s="6"/>
      <c r="DJ108" s="6"/>
      <c r="DK108" s="6"/>
      <c r="DL108" s="17">
        <v>100</v>
      </c>
      <c r="DM108" s="17"/>
      <c r="DN108" s="17">
        <v>150</v>
      </c>
      <c r="DO108" s="17"/>
      <c r="DP108" s="17" t="s">
        <v>255</v>
      </c>
      <c r="DQ108" s="17"/>
      <c r="DR108" s="17"/>
      <c r="DS108" s="6"/>
      <c r="DT108" s="6" t="s">
        <v>249</v>
      </c>
      <c r="DU108" s="17" t="s">
        <v>30</v>
      </c>
      <c r="DV108" s="17"/>
      <c r="DW108" s="17" t="s">
        <v>30</v>
      </c>
      <c r="DX108" s="17" t="s">
        <v>30</v>
      </c>
      <c r="DY108" s="17" t="s">
        <v>30</v>
      </c>
      <c r="DZ108" s="17"/>
      <c r="EA108" s="6" t="s">
        <v>31</v>
      </c>
      <c r="EB108" s="6"/>
      <c r="EC108" s="17"/>
      <c r="EF108" s="53">
        <f t="shared" si="10"/>
        <v>1600</v>
      </c>
      <c r="EG108" s="53">
        <f t="shared" si="11"/>
        <v>400</v>
      </c>
      <c r="EH108" s="53">
        <f t="shared" si="12"/>
        <v>250</v>
      </c>
      <c r="EI108" s="53">
        <f t="shared" si="13"/>
        <v>900</v>
      </c>
      <c r="EJ108" s="53">
        <f t="shared" si="14"/>
        <v>50</v>
      </c>
      <c r="EK108" s="53">
        <f t="shared" si="15"/>
        <v>0</v>
      </c>
      <c r="EL108" s="53">
        <f t="shared" si="16"/>
        <v>0</v>
      </c>
    </row>
    <row r="109" spans="1:142" ht="14.25">
      <c r="A109" s="35"/>
      <c r="C109" s="1" t="s">
        <v>261</v>
      </c>
      <c r="D109" s="4">
        <v>1</v>
      </c>
      <c r="E109" s="12">
        <v>250</v>
      </c>
      <c r="F109" s="6"/>
      <c r="G109" s="6"/>
      <c r="H109" s="6"/>
      <c r="I109" s="4" t="s">
        <v>244</v>
      </c>
      <c r="J109" s="4"/>
      <c r="K109" s="4"/>
      <c r="L109" s="4">
        <v>50</v>
      </c>
      <c r="M109" s="4"/>
      <c r="N109" s="4"/>
      <c r="O109" s="4"/>
      <c r="P109" s="4"/>
      <c r="Q109" s="6" t="s">
        <v>72</v>
      </c>
      <c r="R109" s="6" t="s">
        <v>244</v>
      </c>
      <c r="S109" s="6"/>
      <c r="T109" s="6"/>
      <c r="U109" s="6"/>
      <c r="V109" s="6"/>
      <c r="W109" s="6" t="s">
        <v>72</v>
      </c>
      <c r="X109" s="6" t="s">
        <v>245</v>
      </c>
      <c r="Y109" s="6"/>
      <c r="Z109" s="6"/>
      <c r="AA109" s="6"/>
      <c r="AB109" s="6"/>
      <c r="AC109" s="6"/>
      <c r="AD109" s="6"/>
      <c r="AE109" s="6" t="s">
        <v>73</v>
      </c>
      <c r="AF109" s="6">
        <v>100</v>
      </c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4"/>
      <c r="AT109" s="4"/>
      <c r="AU109" s="4"/>
      <c r="AV109" s="4"/>
      <c r="AW109" s="4"/>
      <c r="AX109" s="6"/>
      <c r="AY109" s="6"/>
      <c r="AZ109" s="6"/>
      <c r="BA109" s="6"/>
      <c r="BB109" s="6"/>
      <c r="BC109" s="6"/>
      <c r="BD109" s="6"/>
      <c r="BE109" s="6"/>
      <c r="BF109" s="17"/>
      <c r="BG109" s="17"/>
      <c r="BH109" s="17"/>
      <c r="BI109" s="17"/>
      <c r="BJ109" s="17"/>
      <c r="BK109" s="17"/>
      <c r="BL109" s="17"/>
      <c r="BM109" s="17">
        <v>5</v>
      </c>
      <c r="BN109" s="17">
        <v>20</v>
      </c>
      <c r="BO109" s="17"/>
      <c r="BP109" s="17"/>
      <c r="BQ109" s="17"/>
      <c r="BR109" s="17">
        <v>30</v>
      </c>
      <c r="BS109" s="21"/>
      <c r="BT109" s="21"/>
      <c r="BU109" s="21"/>
      <c r="BV109" s="21"/>
      <c r="BW109" s="21"/>
      <c r="BX109" s="21"/>
      <c r="BY109" s="21"/>
      <c r="BZ109" s="21"/>
      <c r="CA109" s="21">
        <v>20</v>
      </c>
      <c r="CB109" s="21"/>
      <c r="CC109" s="21">
        <v>20</v>
      </c>
      <c r="CD109" s="43">
        <v>95</v>
      </c>
      <c r="CE109" s="17"/>
      <c r="CF109" s="32">
        <v>36</v>
      </c>
      <c r="CG109" s="17"/>
      <c r="CH109" s="32">
        <v>1</v>
      </c>
      <c r="CI109" s="17"/>
      <c r="CJ109" s="17"/>
      <c r="CK109" s="6"/>
      <c r="CL109" s="6"/>
      <c r="CM109" s="6"/>
      <c r="CN109" s="6"/>
      <c r="CO109" s="6"/>
      <c r="CP109" s="6">
        <v>4</v>
      </c>
      <c r="CQ109" s="17">
        <v>7</v>
      </c>
      <c r="CR109" s="17"/>
      <c r="CS109" s="14"/>
      <c r="CT109" s="6"/>
      <c r="CU109" s="14"/>
      <c r="CV109" s="6"/>
      <c r="CW109" s="14"/>
      <c r="CX109" s="6"/>
      <c r="CY109" s="14"/>
      <c r="CZ109" s="6"/>
      <c r="DA109" s="6"/>
      <c r="DB109" s="6"/>
      <c r="DC109" s="6"/>
      <c r="DD109" s="6"/>
      <c r="DE109" s="6"/>
      <c r="DF109" s="6"/>
      <c r="DG109" s="6">
        <v>1</v>
      </c>
      <c r="DH109" s="6"/>
      <c r="DI109" s="6"/>
      <c r="DJ109" s="6"/>
      <c r="DK109" s="6"/>
      <c r="DL109" s="17">
        <v>25</v>
      </c>
      <c r="DM109" s="17"/>
      <c r="DN109" s="17">
        <v>30</v>
      </c>
      <c r="DO109" s="17"/>
      <c r="DP109" s="17" t="s">
        <v>31</v>
      </c>
      <c r="DQ109" s="17"/>
      <c r="DR109" s="17"/>
      <c r="DS109" s="6"/>
      <c r="DT109" s="6" t="s">
        <v>262</v>
      </c>
      <c r="DU109" s="17"/>
      <c r="DV109" s="17"/>
      <c r="DW109" s="17"/>
      <c r="DX109" s="17"/>
      <c r="DY109" s="17"/>
      <c r="DZ109" s="17"/>
      <c r="EA109" s="6" t="s">
        <v>31</v>
      </c>
      <c r="EB109" s="6"/>
      <c r="EC109" s="17"/>
      <c r="EF109" s="53">
        <f t="shared" si="10"/>
        <v>150</v>
      </c>
      <c r="EG109" s="53">
        <f t="shared" si="11"/>
        <v>62.5</v>
      </c>
      <c r="EH109" s="53">
        <f t="shared" si="12"/>
        <v>37</v>
      </c>
      <c r="EI109" s="53">
        <f t="shared" si="13"/>
        <v>40</v>
      </c>
      <c r="EJ109" s="53">
        <f t="shared" si="14"/>
        <v>5</v>
      </c>
      <c r="EK109" s="53">
        <f t="shared" si="15"/>
        <v>0</v>
      </c>
      <c r="EL109" s="53">
        <f t="shared" si="16"/>
        <v>0</v>
      </c>
    </row>
    <row r="110" spans="1:142" ht="14.25">
      <c r="A110" s="33">
        <v>21</v>
      </c>
      <c r="B110" s="28"/>
      <c r="C110" s="1"/>
      <c r="D110" s="4"/>
      <c r="E110" s="12"/>
      <c r="F110" s="6"/>
      <c r="G110" s="6"/>
      <c r="H110" s="6"/>
      <c r="I110" s="4"/>
      <c r="J110" s="4"/>
      <c r="K110" s="4"/>
      <c r="L110" s="4"/>
      <c r="M110" s="4"/>
      <c r="N110" s="4"/>
      <c r="O110" s="4"/>
      <c r="P110" s="4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4"/>
      <c r="AT110" s="4"/>
      <c r="AU110" s="4"/>
      <c r="AV110" s="4"/>
      <c r="AW110" s="4"/>
      <c r="AX110" s="6"/>
      <c r="AY110" s="6"/>
      <c r="AZ110" s="6"/>
      <c r="BA110" s="6"/>
      <c r="BB110" s="6"/>
      <c r="BC110" s="6"/>
      <c r="BD110" s="6"/>
      <c r="BE110" s="6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43"/>
      <c r="CE110" s="17"/>
      <c r="CF110" s="32"/>
      <c r="CG110" s="17"/>
      <c r="CH110" s="32"/>
      <c r="CI110" s="17"/>
      <c r="CJ110" s="17"/>
      <c r="CK110" s="6"/>
      <c r="CL110" s="6"/>
      <c r="CM110" s="6"/>
      <c r="CN110" s="6"/>
      <c r="CO110" s="6"/>
      <c r="CP110" s="6"/>
      <c r="CQ110" s="17"/>
      <c r="CR110" s="17"/>
      <c r="CS110" s="14"/>
      <c r="CT110" s="6"/>
      <c r="CU110" s="14"/>
      <c r="CV110" s="6"/>
      <c r="CW110" s="14"/>
      <c r="CX110" s="6"/>
      <c r="CY110" s="14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17"/>
      <c r="DM110" s="17"/>
      <c r="DN110" s="17"/>
      <c r="DO110" s="17"/>
      <c r="DP110" s="17"/>
      <c r="DQ110" s="17"/>
      <c r="DR110" s="17"/>
      <c r="DS110" s="6"/>
      <c r="DT110" s="6"/>
      <c r="DU110" s="17"/>
      <c r="DV110" s="17"/>
      <c r="DW110" s="17"/>
      <c r="DX110" s="17"/>
      <c r="DY110" s="17"/>
      <c r="DZ110" s="17"/>
      <c r="EA110" s="6"/>
      <c r="EB110" s="6"/>
      <c r="EC110" s="17"/>
      <c r="EF110" s="53">
        <f t="shared" si="10"/>
        <v>0</v>
      </c>
      <c r="EG110" s="53">
        <f t="shared" si="11"/>
        <v>0</v>
      </c>
      <c r="EH110" s="53">
        <f t="shared" si="12"/>
        <v>0</v>
      </c>
      <c r="EI110" s="53">
        <f t="shared" si="13"/>
        <v>0</v>
      </c>
      <c r="EJ110" s="53">
        <f t="shared" si="14"/>
        <v>0</v>
      </c>
      <c r="EK110" s="53">
        <f t="shared" si="15"/>
        <v>0</v>
      </c>
      <c r="EL110" s="53">
        <f t="shared" si="16"/>
        <v>0</v>
      </c>
    </row>
    <row r="111" spans="1:142" ht="14.25">
      <c r="A111" s="34"/>
      <c r="B111" s="2" t="s">
        <v>263</v>
      </c>
      <c r="C111" s="1"/>
      <c r="D111" s="4"/>
      <c r="E111" s="12"/>
      <c r="F111" s="6">
        <v>43</v>
      </c>
      <c r="G111" s="6"/>
      <c r="H111" s="6"/>
      <c r="I111" s="4"/>
      <c r="J111" s="4"/>
      <c r="K111" s="4"/>
      <c r="L111" s="4"/>
      <c r="M111" s="4"/>
      <c r="N111" s="4"/>
      <c r="O111" s="4"/>
      <c r="P111" s="4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4"/>
      <c r="AT111" s="4"/>
      <c r="AU111" s="4"/>
      <c r="AV111" s="4"/>
      <c r="AW111" s="4"/>
      <c r="AX111" s="6"/>
      <c r="AY111" s="6"/>
      <c r="AZ111" s="6"/>
      <c r="BA111" s="6"/>
      <c r="BB111" s="6"/>
      <c r="BC111" s="6"/>
      <c r="BD111" s="6"/>
      <c r="BE111" s="6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43"/>
      <c r="CE111" s="17"/>
      <c r="CF111" s="32"/>
      <c r="CG111" s="17"/>
      <c r="CH111" s="32"/>
      <c r="CI111" s="17"/>
      <c r="CJ111" s="17"/>
      <c r="CK111" s="6"/>
      <c r="CL111" s="6"/>
      <c r="CM111" s="6"/>
      <c r="CN111" s="6"/>
      <c r="CO111" s="6"/>
      <c r="CP111" s="6"/>
      <c r="CQ111" s="17"/>
      <c r="CR111" s="17"/>
      <c r="CS111" s="14"/>
      <c r="CT111" s="6"/>
      <c r="CU111" s="14"/>
      <c r="CV111" s="6"/>
      <c r="CW111" s="14"/>
      <c r="CX111" s="6"/>
      <c r="CY111" s="14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17"/>
      <c r="DM111" s="17"/>
      <c r="DN111" s="17"/>
      <c r="DO111" s="17"/>
      <c r="DP111" s="17"/>
      <c r="DQ111" s="17"/>
      <c r="DR111" s="17"/>
      <c r="DS111" s="6"/>
      <c r="DT111" s="6"/>
      <c r="DU111" s="17"/>
      <c r="DV111" s="17"/>
      <c r="DW111" s="17"/>
      <c r="DX111" s="17"/>
      <c r="DY111" s="17"/>
      <c r="DZ111" s="17"/>
      <c r="EA111" s="6"/>
      <c r="EB111" s="6"/>
      <c r="EC111" s="17"/>
      <c r="EF111" s="53">
        <f t="shared" si="10"/>
        <v>0</v>
      </c>
      <c r="EG111" s="53">
        <f t="shared" si="11"/>
        <v>0</v>
      </c>
      <c r="EH111" s="53">
        <f t="shared" si="12"/>
        <v>0</v>
      </c>
      <c r="EI111" s="53">
        <f t="shared" si="13"/>
        <v>0</v>
      </c>
      <c r="EJ111" s="53">
        <f t="shared" si="14"/>
        <v>0</v>
      </c>
      <c r="EK111" s="53">
        <f t="shared" si="15"/>
        <v>0</v>
      </c>
      <c r="EL111" s="53">
        <f t="shared" si="16"/>
        <v>0</v>
      </c>
    </row>
    <row r="112" spans="1:142" ht="57">
      <c r="A112" s="34"/>
      <c r="B112" s="1"/>
      <c r="C112" s="1" t="s">
        <v>264</v>
      </c>
      <c r="D112" s="4">
        <v>1</v>
      </c>
      <c r="E112" s="12">
        <v>4350</v>
      </c>
      <c r="F112" s="6"/>
      <c r="G112" s="6"/>
      <c r="H112" s="6"/>
      <c r="I112" s="4" t="s">
        <v>265</v>
      </c>
      <c r="J112" s="4"/>
      <c r="K112" s="4"/>
      <c r="L112" s="4" t="s">
        <v>266</v>
      </c>
      <c r="M112" s="4"/>
      <c r="N112" s="4"/>
      <c r="O112" s="4"/>
      <c r="P112" s="4"/>
      <c r="Q112" s="6" t="s">
        <v>73</v>
      </c>
      <c r="R112" s="6">
        <v>50000</v>
      </c>
      <c r="S112" s="6" t="s">
        <v>72</v>
      </c>
      <c r="T112" s="6">
        <v>300</v>
      </c>
      <c r="U112" s="6" t="s">
        <v>72</v>
      </c>
      <c r="V112" s="6">
        <v>10</v>
      </c>
      <c r="W112" s="6" t="s">
        <v>72</v>
      </c>
      <c r="X112" s="6">
        <v>25</v>
      </c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4">
        <v>5</v>
      </c>
      <c r="AT112" s="4"/>
      <c r="AU112" s="4"/>
      <c r="AV112" s="4">
        <v>10</v>
      </c>
      <c r="AW112" s="4">
        <v>6700</v>
      </c>
      <c r="AX112" s="6"/>
      <c r="AY112" s="6"/>
      <c r="AZ112" s="6"/>
      <c r="BA112" s="6"/>
      <c r="BB112" s="6"/>
      <c r="BC112" s="6"/>
      <c r="BD112" s="6"/>
      <c r="BE112" s="6"/>
      <c r="BF112" s="17"/>
      <c r="BG112" s="17"/>
      <c r="BH112" s="17"/>
      <c r="BI112" s="17"/>
      <c r="BJ112" s="17"/>
      <c r="BK112" s="17"/>
      <c r="BL112" s="17"/>
      <c r="BM112" s="17">
        <v>150</v>
      </c>
      <c r="BN112" s="17">
        <v>500</v>
      </c>
      <c r="BO112" s="17">
        <v>100</v>
      </c>
      <c r="BP112" s="17"/>
      <c r="BQ112" s="17"/>
      <c r="BR112" s="17">
        <v>750</v>
      </c>
      <c r="BS112" s="21"/>
      <c r="BT112" s="21"/>
      <c r="BU112" s="21"/>
      <c r="BV112" s="21"/>
      <c r="BW112" s="21"/>
      <c r="BX112" s="21"/>
      <c r="BY112" s="21"/>
      <c r="BZ112" s="21"/>
      <c r="CA112" s="50">
        <v>300</v>
      </c>
      <c r="CB112" s="21">
        <v>100</v>
      </c>
      <c r="CC112" s="21">
        <v>800</v>
      </c>
      <c r="CD112" s="43">
        <v>2700</v>
      </c>
      <c r="CE112" s="17"/>
      <c r="CF112" s="32">
        <v>965</v>
      </c>
      <c r="CG112" s="17"/>
      <c r="CH112" s="20">
        <v>55</v>
      </c>
      <c r="CI112" s="17">
        <v>30</v>
      </c>
      <c r="CJ112" s="17"/>
      <c r="CK112" s="6"/>
      <c r="CL112" s="6"/>
      <c r="CM112" s="6"/>
      <c r="CN112" s="6"/>
      <c r="CO112" s="6"/>
      <c r="CP112" s="6">
        <v>150</v>
      </c>
      <c r="CQ112" s="17">
        <v>200</v>
      </c>
      <c r="CR112" s="17"/>
      <c r="CS112" s="14"/>
      <c r="CT112" s="6"/>
      <c r="CU112" s="14" t="s">
        <v>89</v>
      </c>
      <c r="CV112" s="6">
        <v>1</v>
      </c>
      <c r="CW112" s="14"/>
      <c r="CX112" s="6">
        <v>1</v>
      </c>
      <c r="CY112" s="14" t="s">
        <v>89</v>
      </c>
      <c r="CZ112" s="6">
        <v>1</v>
      </c>
      <c r="DA112" s="6" t="s">
        <v>89</v>
      </c>
      <c r="DB112" s="6"/>
      <c r="DC112" s="6" t="s">
        <v>90</v>
      </c>
      <c r="DD112" s="6"/>
      <c r="DE112" s="6"/>
      <c r="DF112" s="6"/>
      <c r="DG112" s="6">
        <v>1</v>
      </c>
      <c r="DH112" s="6"/>
      <c r="DI112" s="6" t="s">
        <v>267</v>
      </c>
      <c r="DJ112" s="6"/>
      <c r="DK112" s="6"/>
      <c r="DL112" s="17">
        <v>730</v>
      </c>
      <c r="DM112" s="17"/>
      <c r="DN112" s="17">
        <v>920</v>
      </c>
      <c r="DO112" s="17"/>
      <c r="DP112" s="17" t="s">
        <v>31</v>
      </c>
      <c r="DQ112" s="17"/>
      <c r="DR112" s="17"/>
      <c r="DS112" s="6"/>
      <c r="DT112" s="6" t="s">
        <v>268</v>
      </c>
      <c r="DU112" s="17" t="s">
        <v>30</v>
      </c>
      <c r="DV112" s="17"/>
      <c r="DW112" s="17" t="s">
        <v>30</v>
      </c>
      <c r="DX112" s="17" t="s">
        <v>30</v>
      </c>
      <c r="DY112" s="17" t="s">
        <v>30</v>
      </c>
      <c r="DZ112" s="17"/>
      <c r="EA112" s="6" t="s">
        <v>31</v>
      </c>
      <c r="EB112" s="6"/>
      <c r="EC112" s="17"/>
      <c r="EF112" s="53">
        <f t="shared" si="10"/>
        <v>4350</v>
      </c>
      <c r="EG112" s="53">
        <f t="shared" si="11"/>
        <v>1087.5</v>
      </c>
      <c r="EH112" s="53">
        <f t="shared" si="12"/>
        <v>1050</v>
      </c>
      <c r="EI112" s="53">
        <f t="shared" si="13"/>
        <v>800</v>
      </c>
      <c r="EJ112" s="53">
        <f t="shared" si="14"/>
        <v>150</v>
      </c>
      <c r="EK112" s="53">
        <f t="shared" si="15"/>
        <v>0</v>
      </c>
      <c r="EL112" s="53">
        <f t="shared" si="16"/>
        <v>0</v>
      </c>
    </row>
    <row r="113" spans="1:142" ht="14.25">
      <c r="A113" s="34"/>
      <c r="B113" s="1"/>
      <c r="C113" s="1" t="s">
        <v>269</v>
      </c>
      <c r="D113" s="4">
        <v>1</v>
      </c>
      <c r="E113" s="12">
        <v>1200</v>
      </c>
      <c r="F113" s="6"/>
      <c r="G113" s="6"/>
      <c r="H113" s="6"/>
      <c r="I113" s="4" t="s">
        <v>244</v>
      </c>
      <c r="J113" s="4"/>
      <c r="K113" s="4"/>
      <c r="L113" s="4" t="s">
        <v>270</v>
      </c>
      <c r="M113" s="4"/>
      <c r="N113" s="4"/>
      <c r="O113" s="4"/>
      <c r="P113" s="4"/>
      <c r="Q113" s="6" t="s">
        <v>73</v>
      </c>
      <c r="R113" s="6">
        <v>500</v>
      </c>
      <c r="S113" s="6" t="s">
        <v>72</v>
      </c>
      <c r="T113" s="6">
        <v>8</v>
      </c>
      <c r="U113" s="6" t="s">
        <v>73</v>
      </c>
      <c r="V113" s="6">
        <v>300</v>
      </c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 t="s">
        <v>73</v>
      </c>
      <c r="AL113" s="6">
        <v>20</v>
      </c>
      <c r="AM113" s="6"/>
      <c r="AN113" s="6"/>
      <c r="AO113" s="6" t="s">
        <v>73</v>
      </c>
      <c r="AP113" s="6">
        <v>10</v>
      </c>
      <c r="AQ113" s="6"/>
      <c r="AR113" s="6"/>
      <c r="AS113" s="4"/>
      <c r="AT113" s="4"/>
      <c r="AU113" s="4"/>
      <c r="AV113" s="4">
        <v>0</v>
      </c>
      <c r="AW113" s="4"/>
      <c r="AX113" s="6"/>
      <c r="AY113" s="6"/>
      <c r="AZ113" s="6"/>
      <c r="BA113" s="6"/>
      <c r="BB113" s="6"/>
      <c r="BC113" s="6"/>
      <c r="BD113" s="6"/>
      <c r="BE113" s="6"/>
      <c r="BF113" s="17"/>
      <c r="BG113" s="17"/>
      <c r="BH113" s="17"/>
      <c r="BI113" s="17"/>
      <c r="BJ113" s="17"/>
      <c r="BK113" s="17"/>
      <c r="BL113" s="17"/>
      <c r="BM113" s="17">
        <v>50</v>
      </c>
      <c r="BN113" s="17">
        <v>300</v>
      </c>
      <c r="BO113" s="17">
        <v>50</v>
      </c>
      <c r="BP113" s="17"/>
      <c r="BQ113" s="17"/>
      <c r="BR113" s="17">
        <v>220</v>
      </c>
      <c r="BS113" s="21"/>
      <c r="BT113" s="21"/>
      <c r="BU113" s="21"/>
      <c r="BV113" s="21"/>
      <c r="BW113" s="21"/>
      <c r="BX113" s="21"/>
      <c r="BY113" s="21"/>
      <c r="BZ113" s="21"/>
      <c r="CA113" s="21">
        <v>200</v>
      </c>
      <c r="CB113" s="21">
        <v>50</v>
      </c>
      <c r="CC113" s="21">
        <v>155</v>
      </c>
      <c r="CD113" s="6">
        <v>1025</v>
      </c>
      <c r="CE113" s="17"/>
      <c r="CF113" s="17">
        <v>217</v>
      </c>
      <c r="CG113" s="17">
        <v>16</v>
      </c>
      <c r="CH113" s="32"/>
      <c r="CI113" s="17">
        <v>29</v>
      </c>
      <c r="CJ113" s="17"/>
      <c r="CK113" s="6"/>
      <c r="CL113" s="6"/>
      <c r="CM113" s="6"/>
      <c r="CN113" s="6"/>
      <c r="CO113" s="6"/>
      <c r="CP113" s="6">
        <v>60</v>
      </c>
      <c r="CQ113" s="17">
        <v>10</v>
      </c>
      <c r="CR113" s="17">
        <v>1</v>
      </c>
      <c r="CS113" s="14"/>
      <c r="CT113" s="6"/>
      <c r="CU113" s="14"/>
      <c r="CV113" s="6"/>
      <c r="CW113" s="14"/>
      <c r="CX113" s="6"/>
      <c r="CY113" s="14"/>
      <c r="CZ113" s="6"/>
      <c r="DA113" s="6"/>
      <c r="DB113" s="6"/>
      <c r="DC113" s="6" t="s">
        <v>89</v>
      </c>
      <c r="DD113" s="6"/>
      <c r="DE113" s="6"/>
      <c r="DF113" s="6"/>
      <c r="DG113" s="6"/>
      <c r="DH113" s="6"/>
      <c r="DI113" s="6"/>
      <c r="DJ113" s="6"/>
      <c r="DK113" s="6"/>
      <c r="DL113" s="17">
        <v>25</v>
      </c>
      <c r="DN113" s="17">
        <v>150</v>
      </c>
      <c r="DO113" s="17"/>
      <c r="DP113" s="17" t="s">
        <v>31</v>
      </c>
      <c r="DQ113" s="17"/>
      <c r="DR113" s="17"/>
      <c r="DS113" s="6"/>
      <c r="DT113" s="6" t="s">
        <v>249</v>
      </c>
      <c r="DU113" s="17" t="s">
        <v>30</v>
      </c>
      <c r="DV113" s="17"/>
      <c r="DW113" s="17" t="s">
        <v>30</v>
      </c>
      <c r="DX113" s="17" t="s">
        <v>30</v>
      </c>
      <c r="DY113" s="17" t="s">
        <v>30</v>
      </c>
      <c r="DZ113" s="17"/>
      <c r="EA113" s="6" t="s">
        <v>31</v>
      </c>
      <c r="EB113" s="6"/>
      <c r="EC113" s="17"/>
      <c r="EF113" s="53">
        <f t="shared" si="10"/>
        <v>1200</v>
      </c>
      <c r="EG113" s="53">
        <f t="shared" si="11"/>
        <v>300</v>
      </c>
      <c r="EH113" s="53">
        <f t="shared" si="12"/>
        <v>262</v>
      </c>
      <c r="EI113" s="53">
        <f t="shared" si="13"/>
        <v>500</v>
      </c>
      <c r="EJ113" s="53">
        <f t="shared" si="14"/>
        <v>50</v>
      </c>
      <c r="EK113" s="53">
        <f t="shared" si="15"/>
        <v>0</v>
      </c>
      <c r="EL113" s="53">
        <f t="shared" si="16"/>
        <v>0</v>
      </c>
    </row>
    <row r="114" spans="1:142" ht="57">
      <c r="A114" s="34"/>
      <c r="B114" s="1"/>
      <c r="C114" s="1" t="s">
        <v>271</v>
      </c>
      <c r="D114" s="4">
        <v>1</v>
      </c>
      <c r="E114" s="12">
        <v>4500</v>
      </c>
      <c r="F114" s="6"/>
      <c r="G114" s="6"/>
      <c r="H114" s="6"/>
      <c r="I114" s="4" t="s">
        <v>265</v>
      </c>
      <c r="J114" s="4"/>
      <c r="K114" s="4"/>
      <c r="L114" s="4" t="s">
        <v>266</v>
      </c>
      <c r="N114" s="4"/>
      <c r="O114" s="4"/>
      <c r="P114" s="4"/>
      <c r="Q114" s="6" t="s">
        <v>73</v>
      </c>
      <c r="R114" s="6">
        <v>50000</v>
      </c>
      <c r="S114" s="6"/>
      <c r="T114" s="6">
        <v>300</v>
      </c>
      <c r="U114" s="6" t="s">
        <v>72</v>
      </c>
      <c r="V114" s="6">
        <v>10</v>
      </c>
      <c r="W114" s="6" t="s">
        <v>72</v>
      </c>
      <c r="X114" s="6">
        <v>25</v>
      </c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4">
        <v>5</v>
      </c>
      <c r="AT114" s="4">
        <v>10</v>
      </c>
      <c r="AU114" s="4"/>
      <c r="AV114" s="4"/>
      <c r="AW114" s="4">
        <v>6700</v>
      </c>
      <c r="AX114" s="6"/>
      <c r="AY114" s="6"/>
      <c r="AZ114" s="6"/>
      <c r="BA114" s="6"/>
      <c r="BB114" s="6"/>
      <c r="BC114" s="6"/>
      <c r="BD114" s="6"/>
      <c r="BE114" s="6"/>
      <c r="BF114" s="17"/>
      <c r="BG114" s="17"/>
      <c r="BH114" s="17"/>
      <c r="BI114" s="17"/>
      <c r="BJ114" s="17"/>
      <c r="BK114" s="17"/>
      <c r="BL114" s="17"/>
      <c r="BM114" s="17">
        <v>225</v>
      </c>
      <c r="BN114" s="17">
        <v>400</v>
      </c>
      <c r="BO114" s="17">
        <v>100</v>
      </c>
      <c r="BP114" s="17"/>
      <c r="BQ114" s="17"/>
      <c r="BR114" s="17">
        <v>575</v>
      </c>
      <c r="BS114" s="21"/>
      <c r="BT114" s="21"/>
      <c r="BU114" s="21"/>
      <c r="BV114" s="21"/>
      <c r="BW114" s="21"/>
      <c r="BX114" s="21"/>
      <c r="BY114" s="21"/>
      <c r="BZ114" s="21"/>
      <c r="CA114" s="50">
        <v>300</v>
      </c>
      <c r="CB114" s="21">
        <v>100</v>
      </c>
      <c r="CC114" s="21">
        <v>1180</v>
      </c>
      <c r="CD114" s="6">
        <v>2800</v>
      </c>
      <c r="CE114" s="17"/>
      <c r="CF114" s="17">
        <v>1160</v>
      </c>
      <c r="CG114" s="17"/>
      <c r="CH114" s="20">
        <v>60</v>
      </c>
      <c r="CI114" s="17">
        <v>30</v>
      </c>
      <c r="CJ114" s="17"/>
      <c r="CK114" s="6"/>
      <c r="CL114" s="6"/>
      <c r="CM114" s="6"/>
      <c r="CN114" s="6"/>
      <c r="CO114" s="6"/>
      <c r="CP114" s="6">
        <v>150</v>
      </c>
      <c r="CQ114" s="17">
        <v>200</v>
      </c>
      <c r="CR114" s="17"/>
      <c r="CS114" s="14"/>
      <c r="CT114" s="6"/>
      <c r="CU114" s="14" t="s">
        <v>89</v>
      </c>
      <c r="CV114" s="6">
        <v>1</v>
      </c>
      <c r="CW114" s="14"/>
      <c r="CX114" s="6">
        <v>1</v>
      </c>
      <c r="CY114" s="14" t="s">
        <v>89</v>
      </c>
      <c r="CZ114" s="6">
        <v>1</v>
      </c>
      <c r="DA114" s="6" t="s">
        <v>89</v>
      </c>
      <c r="DB114" s="6"/>
      <c r="DC114" s="6" t="s">
        <v>90</v>
      </c>
      <c r="DD114" s="6"/>
      <c r="DE114" s="6"/>
      <c r="DF114" s="6"/>
      <c r="DG114" s="6">
        <v>1</v>
      </c>
      <c r="DH114" s="6"/>
      <c r="DI114" s="6" t="s">
        <v>267</v>
      </c>
      <c r="DJ114" s="6"/>
      <c r="DK114" s="6"/>
      <c r="DL114" s="17">
        <v>700</v>
      </c>
      <c r="DM114" s="17"/>
      <c r="DN114" s="17">
        <v>1000</v>
      </c>
      <c r="DO114" s="17"/>
      <c r="DP114" s="17" t="s">
        <v>31</v>
      </c>
      <c r="DQ114" s="17"/>
      <c r="DR114" s="17"/>
      <c r="DS114" s="6"/>
      <c r="DT114" s="6" t="s">
        <v>268</v>
      </c>
      <c r="DU114" s="17" t="s">
        <v>30</v>
      </c>
      <c r="DV114" s="17"/>
      <c r="DW114" s="17" t="s">
        <v>30</v>
      </c>
      <c r="DX114" s="17" t="s">
        <v>30</v>
      </c>
      <c r="DY114" s="17" t="s">
        <v>30</v>
      </c>
      <c r="DZ114" s="17"/>
      <c r="EA114" s="6" t="s">
        <v>31</v>
      </c>
      <c r="EB114" s="6"/>
      <c r="EC114" s="17"/>
      <c r="EF114" s="53">
        <f t="shared" si="10"/>
        <v>4500</v>
      </c>
      <c r="EG114" s="53">
        <f t="shared" si="11"/>
        <v>1125</v>
      </c>
      <c r="EH114" s="53">
        <f t="shared" si="12"/>
        <v>1250</v>
      </c>
      <c r="EI114" s="53">
        <f t="shared" si="13"/>
        <v>700</v>
      </c>
      <c r="EJ114" s="53">
        <f t="shared" si="14"/>
        <v>225</v>
      </c>
      <c r="EK114" s="53">
        <f t="shared" si="15"/>
        <v>0</v>
      </c>
      <c r="EL114" s="53">
        <f t="shared" si="16"/>
        <v>0</v>
      </c>
    </row>
    <row r="115" spans="1:142" ht="14.25">
      <c r="A115" s="34"/>
      <c r="B115" s="1"/>
      <c r="C115" s="1" t="s">
        <v>272</v>
      </c>
      <c r="D115" s="4">
        <v>1</v>
      </c>
      <c r="E115" s="12">
        <v>1500</v>
      </c>
      <c r="F115" s="6"/>
      <c r="G115" s="6"/>
      <c r="H115" s="6"/>
      <c r="I115" s="4"/>
      <c r="J115" s="4"/>
      <c r="K115" s="4"/>
      <c r="L115" s="4" t="s">
        <v>245</v>
      </c>
      <c r="M115" s="4"/>
      <c r="N115" s="4"/>
      <c r="O115" s="4"/>
      <c r="P115" s="4"/>
      <c r="Q115" s="6" t="s">
        <v>72</v>
      </c>
      <c r="R115" s="6" t="s">
        <v>245</v>
      </c>
      <c r="S115" s="6" t="s">
        <v>72</v>
      </c>
      <c r="T115" s="6" t="s">
        <v>245</v>
      </c>
      <c r="U115" s="6"/>
      <c r="V115" s="6"/>
      <c r="W115" s="6" t="s">
        <v>72</v>
      </c>
      <c r="X115" s="6" t="s">
        <v>245</v>
      </c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4">
        <v>10</v>
      </c>
      <c r="AT115" s="4"/>
      <c r="AU115" s="4"/>
      <c r="AV115" s="4">
        <v>10</v>
      </c>
      <c r="AW115" s="4">
        <v>300</v>
      </c>
      <c r="AX115" s="6"/>
      <c r="AY115" s="6"/>
      <c r="AZ115" s="6"/>
      <c r="BA115" s="6"/>
      <c r="BB115" s="6"/>
      <c r="BC115" s="6"/>
      <c r="BD115" s="6"/>
      <c r="BE115" s="6"/>
      <c r="BF115" s="17"/>
      <c r="BG115" s="17"/>
      <c r="BH115" s="17"/>
      <c r="BI115" s="17"/>
      <c r="BJ115" s="17"/>
      <c r="BK115" s="17"/>
      <c r="BL115" s="17"/>
      <c r="BM115" s="17">
        <v>20</v>
      </c>
      <c r="BN115" s="17">
        <v>400</v>
      </c>
      <c r="BO115" s="17">
        <v>50</v>
      </c>
      <c r="BP115" s="17"/>
      <c r="BQ115" s="17"/>
      <c r="BR115" s="17">
        <v>260</v>
      </c>
      <c r="BS115" s="21"/>
      <c r="BT115" s="21"/>
      <c r="BU115" s="21"/>
      <c r="BV115" s="21"/>
      <c r="BW115" s="21"/>
      <c r="BX115" s="21"/>
      <c r="BY115" s="21"/>
      <c r="BZ115" s="21"/>
      <c r="CA115" s="21">
        <v>300</v>
      </c>
      <c r="CB115" s="21">
        <v>50</v>
      </c>
      <c r="CC115" s="21">
        <v>300</v>
      </c>
      <c r="CD115" s="43">
        <v>1380</v>
      </c>
      <c r="CE115" s="17"/>
      <c r="CF115" s="32">
        <v>147</v>
      </c>
      <c r="CG115" s="17"/>
      <c r="CH115" s="32">
        <v>20</v>
      </c>
      <c r="CI115" s="17">
        <v>3</v>
      </c>
      <c r="CK115" s="6"/>
      <c r="CL115" s="6">
        <v>2</v>
      </c>
      <c r="CM115" s="6"/>
      <c r="CN115" s="6"/>
      <c r="CO115" s="6"/>
      <c r="CP115" s="6"/>
      <c r="CQ115" s="17">
        <v>10</v>
      </c>
      <c r="CR115" s="17"/>
      <c r="CS115" s="14"/>
      <c r="CT115" s="6"/>
      <c r="CU115" s="14"/>
      <c r="CV115" s="6"/>
      <c r="CW115" s="14"/>
      <c r="CX115" s="6"/>
      <c r="CY115" s="14"/>
      <c r="CZ115" s="6"/>
      <c r="DA115" s="6" t="s">
        <v>89</v>
      </c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17">
        <v>100</v>
      </c>
      <c r="DM115" s="17"/>
      <c r="DN115" s="17">
        <v>20</v>
      </c>
      <c r="DO115" s="17"/>
      <c r="DP115" s="17"/>
      <c r="DQ115" s="17"/>
      <c r="DR115" s="17"/>
      <c r="DS115" s="6"/>
      <c r="DT115" s="6" t="s">
        <v>273</v>
      </c>
      <c r="DU115" s="17" t="s">
        <v>30</v>
      </c>
      <c r="DV115" s="17"/>
      <c r="DW115" s="17" t="s">
        <v>30</v>
      </c>
      <c r="DX115" s="17" t="s">
        <v>30</v>
      </c>
      <c r="DY115" s="17" t="s">
        <v>242</v>
      </c>
      <c r="DZ115" s="17"/>
      <c r="EA115" s="6" t="s">
        <v>31</v>
      </c>
      <c r="EB115" s="6"/>
      <c r="EC115" s="17"/>
      <c r="EF115" s="53">
        <f t="shared" si="10"/>
        <v>1500</v>
      </c>
      <c r="EG115" s="53">
        <f t="shared" si="11"/>
        <v>375</v>
      </c>
      <c r="EH115" s="53">
        <f t="shared" si="12"/>
        <v>170</v>
      </c>
      <c r="EI115" s="53">
        <f t="shared" si="13"/>
        <v>700</v>
      </c>
      <c r="EJ115" s="53">
        <f t="shared" si="14"/>
        <v>20</v>
      </c>
      <c r="EK115" s="53">
        <f t="shared" si="15"/>
        <v>0</v>
      </c>
      <c r="EL115" s="53">
        <f t="shared" si="16"/>
        <v>0</v>
      </c>
    </row>
    <row r="116" spans="1:142" ht="14.25">
      <c r="A116" s="35"/>
      <c r="B116" s="51"/>
      <c r="C116" s="1" t="s">
        <v>274</v>
      </c>
      <c r="D116" s="4">
        <v>1</v>
      </c>
      <c r="E116" s="12">
        <v>1250</v>
      </c>
      <c r="F116" s="6"/>
      <c r="G116" s="6"/>
      <c r="H116" s="6"/>
      <c r="I116" s="4" t="s">
        <v>275</v>
      </c>
      <c r="J116" s="4"/>
      <c r="K116" s="4"/>
      <c r="L116" s="4"/>
      <c r="M116" s="4"/>
      <c r="N116" s="4"/>
      <c r="O116" s="4"/>
      <c r="P116" s="4"/>
      <c r="Q116" s="6" t="s">
        <v>73</v>
      </c>
      <c r="R116" s="6">
        <v>600</v>
      </c>
      <c r="S116" s="6" t="s">
        <v>72</v>
      </c>
      <c r="T116" s="6">
        <v>500</v>
      </c>
      <c r="U116" s="6" t="s">
        <v>72</v>
      </c>
      <c r="V116" s="6">
        <v>50</v>
      </c>
      <c r="W116" s="6" t="s">
        <v>72</v>
      </c>
      <c r="X116" s="6">
        <v>50</v>
      </c>
      <c r="Y116" s="6"/>
      <c r="Z116" s="6"/>
      <c r="AA116" s="6"/>
      <c r="AB116" s="6"/>
      <c r="AC116" s="6"/>
      <c r="AD116" s="6"/>
      <c r="AE116" s="6" t="s">
        <v>73</v>
      </c>
      <c r="AF116" s="6">
        <v>5000</v>
      </c>
      <c r="AG116" s="6"/>
      <c r="AH116" s="6"/>
      <c r="AI116" s="6"/>
      <c r="AJ116" s="6" t="s">
        <v>73</v>
      </c>
      <c r="AK116" s="6">
        <v>5000</v>
      </c>
      <c r="AL116" s="6"/>
      <c r="AM116" s="6"/>
      <c r="AN116" s="6"/>
      <c r="AO116" s="6"/>
      <c r="AP116" s="6"/>
      <c r="AQ116" s="6"/>
      <c r="AR116" s="6"/>
      <c r="AS116" s="4"/>
      <c r="AT116" s="4"/>
      <c r="AU116" s="4"/>
      <c r="AV116" s="4"/>
      <c r="AW116" s="4"/>
      <c r="AX116" s="6"/>
      <c r="AY116" s="6"/>
      <c r="AZ116" s="6"/>
      <c r="BA116" s="6"/>
      <c r="BB116" s="6"/>
      <c r="BC116" s="6"/>
      <c r="BD116" s="6"/>
      <c r="BE116" s="6"/>
      <c r="BF116" s="52"/>
      <c r="BG116" s="17"/>
      <c r="BH116" s="17"/>
      <c r="BI116" s="17"/>
      <c r="BJ116" s="17"/>
      <c r="BK116" s="17"/>
      <c r="BL116" s="17"/>
      <c r="BM116" s="17">
        <v>50</v>
      </c>
      <c r="BN116" s="17">
        <v>250</v>
      </c>
      <c r="BO116" s="17">
        <v>20</v>
      </c>
      <c r="BP116" s="17"/>
      <c r="BQ116" s="17"/>
      <c r="BR116" s="17">
        <v>130</v>
      </c>
      <c r="BS116" s="21"/>
      <c r="BT116" s="21"/>
      <c r="BU116" s="21"/>
      <c r="BV116" s="21"/>
      <c r="BW116" s="21"/>
      <c r="BX116" s="21"/>
      <c r="BY116" s="21"/>
      <c r="BZ116" s="21"/>
      <c r="CA116" s="21">
        <v>200</v>
      </c>
      <c r="CB116" s="21">
        <v>20</v>
      </c>
      <c r="CC116" s="21">
        <v>470</v>
      </c>
      <c r="CD116" s="21">
        <v>1140</v>
      </c>
      <c r="CE116" s="17"/>
      <c r="CF116" s="17">
        <v>385</v>
      </c>
      <c r="CG116" s="17">
        <v>5</v>
      </c>
      <c r="CH116" s="17"/>
      <c r="CI116" s="17">
        <v>60</v>
      </c>
      <c r="CJ116" s="17"/>
      <c r="CK116" s="6"/>
      <c r="CL116" s="6">
        <v>3</v>
      </c>
      <c r="CM116" s="6"/>
      <c r="CN116" s="14"/>
      <c r="CO116" s="6"/>
      <c r="CP116" s="14"/>
      <c r="CQ116" s="17">
        <v>500</v>
      </c>
      <c r="CR116" s="17"/>
      <c r="CS116" s="6"/>
      <c r="CT116" s="14"/>
      <c r="CU116" s="14" t="s">
        <v>89</v>
      </c>
      <c r="CV116" s="6">
        <v>1</v>
      </c>
      <c r="CW116" s="6"/>
      <c r="CX116" s="6"/>
      <c r="CY116" s="6"/>
      <c r="CZ116" s="6"/>
      <c r="DA116" s="6" t="s">
        <v>89</v>
      </c>
      <c r="DB116" s="6"/>
      <c r="DC116" s="6"/>
      <c r="DD116" s="6"/>
      <c r="DE116" s="6"/>
      <c r="DF116" s="6"/>
      <c r="DG116" s="6"/>
      <c r="DH116" s="6"/>
      <c r="DI116" s="17"/>
      <c r="DJ116" s="17"/>
      <c r="DK116" s="17"/>
      <c r="DL116" s="17"/>
      <c r="DM116" s="17"/>
      <c r="DN116" s="6"/>
      <c r="DO116" s="6"/>
      <c r="DP116" s="17"/>
      <c r="DQ116" s="17"/>
      <c r="DR116" s="17"/>
      <c r="DS116" s="6"/>
      <c r="DT116" s="6" t="s">
        <v>273</v>
      </c>
      <c r="DU116" s="17" t="s">
        <v>30</v>
      </c>
      <c r="DV116" s="17"/>
      <c r="DW116" s="17" t="s">
        <v>30</v>
      </c>
      <c r="DX116" s="17" t="s">
        <v>30</v>
      </c>
      <c r="DY116" s="17" t="s">
        <v>30</v>
      </c>
      <c r="DZ116" s="17"/>
      <c r="EA116" s="6" t="s">
        <v>31</v>
      </c>
      <c r="EB116" s="6"/>
      <c r="EC116" s="17"/>
      <c r="EF116" s="53">
        <f t="shared" si="10"/>
        <v>1140</v>
      </c>
      <c r="EG116" s="53">
        <f t="shared" si="11"/>
        <v>312.5</v>
      </c>
      <c r="EH116" s="53">
        <f t="shared" si="12"/>
        <v>450</v>
      </c>
      <c r="EI116" s="53">
        <f t="shared" si="13"/>
        <v>450</v>
      </c>
      <c r="EJ116" s="53">
        <f t="shared" si="14"/>
        <v>50</v>
      </c>
      <c r="EK116" s="53">
        <f t="shared" si="15"/>
        <v>0</v>
      </c>
      <c r="EL116" s="53">
        <f t="shared" si="16"/>
        <v>0</v>
      </c>
    </row>
    <row r="117" spans="1:142" ht="14.25">
      <c r="A117" s="1"/>
      <c r="B117" s="51"/>
      <c r="C117" s="1"/>
      <c r="D117" s="4"/>
      <c r="E117" s="12"/>
      <c r="F117" s="6"/>
      <c r="H117" s="6"/>
      <c r="I117" s="4"/>
      <c r="J117" s="4"/>
      <c r="K117" s="4"/>
      <c r="L117" s="4"/>
      <c r="M117" s="4"/>
      <c r="N117" s="4"/>
      <c r="O117" s="4"/>
      <c r="P117" s="4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4"/>
      <c r="AT117" s="4"/>
      <c r="AU117" s="4"/>
      <c r="AV117" s="4"/>
      <c r="AW117" s="4"/>
      <c r="AX117" s="6"/>
      <c r="AY117" s="6"/>
      <c r="AZ117" s="6"/>
      <c r="BA117" s="6"/>
      <c r="BB117" s="6"/>
      <c r="BC117" s="6"/>
      <c r="BD117" s="6"/>
      <c r="BE117" s="6"/>
      <c r="BF117" s="52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55"/>
      <c r="CE117" s="17"/>
      <c r="CF117" s="32"/>
      <c r="CG117" s="17"/>
      <c r="CH117" s="17"/>
      <c r="CI117" s="17"/>
      <c r="CJ117" s="17"/>
      <c r="CK117" s="6"/>
      <c r="CM117" s="6"/>
      <c r="CN117" s="14"/>
      <c r="CO117" s="6"/>
      <c r="CP117" s="14"/>
      <c r="CQ117" s="17"/>
      <c r="CR117" s="17"/>
      <c r="CS117" s="6"/>
      <c r="CT117" s="14"/>
      <c r="CU117" s="14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17"/>
      <c r="DJ117" s="17"/>
      <c r="DK117" s="17"/>
      <c r="DL117" s="17"/>
      <c r="DM117" s="17"/>
      <c r="DN117" s="6"/>
      <c r="DO117" s="6"/>
      <c r="DP117" s="17"/>
      <c r="DQ117" s="17"/>
      <c r="DR117" s="17"/>
      <c r="DS117" s="6"/>
      <c r="DT117" s="6"/>
      <c r="DU117" s="17"/>
      <c r="DV117" s="17"/>
      <c r="DW117" s="17"/>
      <c r="DX117" s="17"/>
      <c r="DY117" s="17"/>
      <c r="DZ117" s="17"/>
      <c r="EA117" s="6"/>
      <c r="EB117" s="6"/>
      <c r="EC117" s="17"/>
      <c r="EF117" s="53">
        <f t="shared" si="10"/>
        <v>0</v>
      </c>
      <c r="EG117" s="53">
        <f t="shared" si="11"/>
        <v>0</v>
      </c>
      <c r="EH117" s="53">
        <f t="shared" si="12"/>
        <v>0</v>
      </c>
      <c r="EI117" s="53">
        <f t="shared" si="13"/>
        <v>0</v>
      </c>
      <c r="EJ117" s="53">
        <f t="shared" si="14"/>
        <v>0</v>
      </c>
      <c r="EK117" s="53">
        <f t="shared" si="15"/>
        <v>0</v>
      </c>
      <c r="EL117" s="53">
        <f t="shared" si="16"/>
        <v>0</v>
      </c>
    </row>
    <row r="118" spans="1:142" ht="14.25">
      <c r="A118" s="1">
        <v>22</v>
      </c>
      <c r="B118" s="28" t="s">
        <v>276</v>
      </c>
      <c r="C118" s="1"/>
      <c r="D118" s="4"/>
      <c r="E118" s="6"/>
      <c r="F118" s="6">
        <v>36</v>
      </c>
      <c r="H118" s="6"/>
      <c r="I118" s="4"/>
      <c r="J118" s="4"/>
      <c r="K118" s="4"/>
      <c r="L118" s="4"/>
      <c r="M118" s="4"/>
      <c r="N118" s="4"/>
      <c r="O118" s="4"/>
      <c r="P118" s="4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4"/>
      <c r="AT118" s="4"/>
      <c r="AU118" s="4"/>
      <c r="AV118" s="4"/>
      <c r="AW118" s="4"/>
      <c r="AX118" s="6"/>
      <c r="AY118" s="6"/>
      <c r="AZ118" s="6"/>
      <c r="BA118" s="6"/>
      <c r="BB118" s="6"/>
      <c r="BC118" s="6"/>
      <c r="BD118" s="6"/>
      <c r="BE118" s="6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43"/>
      <c r="CE118" s="17"/>
      <c r="CF118" s="32"/>
      <c r="CG118" s="17"/>
      <c r="CH118" s="17"/>
      <c r="CI118" s="17"/>
      <c r="CJ118" s="17"/>
      <c r="CK118" s="6"/>
      <c r="CM118" s="6"/>
      <c r="CN118" s="6"/>
      <c r="CO118" s="6"/>
      <c r="CP118" s="6"/>
      <c r="CQ118" s="17"/>
      <c r="CR118" s="17"/>
      <c r="CS118" s="14"/>
      <c r="CT118" s="6"/>
      <c r="CU118" s="14"/>
      <c r="CV118" s="6"/>
      <c r="CW118" s="14"/>
      <c r="CX118" s="6"/>
      <c r="CY118" s="14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17"/>
      <c r="DM118" s="17"/>
      <c r="DN118" s="17"/>
      <c r="DO118" s="17"/>
      <c r="DP118" s="17"/>
      <c r="DQ118" s="17"/>
      <c r="DR118" s="17"/>
      <c r="DS118" s="6"/>
      <c r="DT118" s="6"/>
      <c r="DU118" s="17"/>
      <c r="DV118" s="17"/>
      <c r="DW118" s="17"/>
      <c r="DX118" s="17"/>
      <c r="DY118" s="17"/>
      <c r="DZ118" s="17"/>
      <c r="EA118" s="6"/>
      <c r="EB118" s="6"/>
      <c r="EC118" s="17"/>
      <c r="EF118" s="53">
        <f t="shared" si="10"/>
        <v>0</v>
      </c>
      <c r="EG118" s="53">
        <f t="shared" si="11"/>
        <v>0</v>
      </c>
      <c r="EH118" s="53">
        <f t="shared" si="12"/>
        <v>0</v>
      </c>
      <c r="EI118" s="53">
        <f t="shared" si="13"/>
        <v>0</v>
      </c>
      <c r="EJ118" s="53">
        <f t="shared" si="14"/>
        <v>0</v>
      </c>
      <c r="EK118" s="53">
        <f t="shared" si="15"/>
        <v>0</v>
      </c>
      <c r="EL118" s="53">
        <f t="shared" si="16"/>
        <v>0</v>
      </c>
    </row>
    <row r="119" spans="1:142" ht="14.25">
      <c r="A119" s="1"/>
      <c r="B119" s="1"/>
      <c r="C119" s="1" t="s">
        <v>276</v>
      </c>
      <c r="D119" s="4">
        <v>1</v>
      </c>
      <c r="E119" s="6">
        <v>11380</v>
      </c>
      <c r="F119" s="6"/>
      <c r="G119" s="6"/>
      <c r="H119" s="6"/>
      <c r="I119" s="4" t="s">
        <v>277</v>
      </c>
      <c r="J119" s="4" t="s">
        <v>278</v>
      </c>
      <c r="K119" s="4"/>
      <c r="L119" s="4" t="s">
        <v>279</v>
      </c>
      <c r="M119" s="4"/>
      <c r="N119" s="4"/>
      <c r="O119" s="4"/>
      <c r="P119" s="4"/>
      <c r="Q119" s="6" t="s">
        <v>72</v>
      </c>
      <c r="R119" s="6">
        <v>150</v>
      </c>
      <c r="S119" s="6"/>
      <c r="T119" s="6"/>
      <c r="U119" s="6" t="s">
        <v>72</v>
      </c>
      <c r="V119" s="6">
        <v>4</v>
      </c>
      <c r="W119" s="6" t="s">
        <v>72</v>
      </c>
      <c r="X119" s="6">
        <v>3</v>
      </c>
      <c r="Y119" s="6" t="s">
        <v>72</v>
      </c>
      <c r="Z119" s="6">
        <v>250</v>
      </c>
      <c r="AA119" s="6"/>
      <c r="AB119" s="6"/>
      <c r="AC119" s="6" t="s">
        <v>73</v>
      </c>
      <c r="AD119" s="6">
        <v>100</v>
      </c>
      <c r="AE119" s="6" t="s">
        <v>73</v>
      </c>
      <c r="AF119" s="6">
        <v>1000</v>
      </c>
      <c r="AG119" s="6"/>
      <c r="AH119" s="6"/>
      <c r="AI119" s="6" t="s">
        <v>73</v>
      </c>
      <c r="AJ119" s="6">
        <v>100</v>
      </c>
      <c r="AK119" s="6"/>
      <c r="AL119" s="6"/>
      <c r="AM119" s="6"/>
      <c r="AN119" s="6"/>
      <c r="AO119" s="6" t="s">
        <v>73</v>
      </c>
      <c r="AP119" s="6">
        <v>50</v>
      </c>
      <c r="AQ119" s="6"/>
      <c r="AR119" s="6"/>
      <c r="AS119" s="4">
        <v>2</v>
      </c>
      <c r="AT119" s="4"/>
      <c r="AU119" s="4"/>
      <c r="AV119" s="4">
        <v>25</v>
      </c>
      <c r="AW119" s="4">
        <v>50</v>
      </c>
      <c r="AX119" s="6"/>
      <c r="AY119" s="6"/>
      <c r="AZ119" s="6"/>
      <c r="BA119" s="6"/>
      <c r="BB119" s="6"/>
      <c r="BC119" s="6"/>
      <c r="BD119" s="6"/>
      <c r="BE119" s="6"/>
      <c r="BF119" s="17"/>
      <c r="BG119" s="17"/>
      <c r="BH119" s="17"/>
      <c r="BI119" s="17"/>
      <c r="BJ119" s="17"/>
      <c r="BK119" s="17"/>
      <c r="BL119" s="17"/>
      <c r="BM119" s="17">
        <v>90</v>
      </c>
      <c r="BN119" s="17">
        <v>3000</v>
      </c>
      <c r="BO119" s="17">
        <v>500</v>
      </c>
      <c r="BP119" s="17"/>
      <c r="BQ119" s="17"/>
      <c r="BR119" s="17">
        <v>1690</v>
      </c>
      <c r="BS119" s="21"/>
      <c r="BT119" s="21"/>
      <c r="BU119" s="21"/>
      <c r="BV119" s="21"/>
      <c r="BW119" s="21"/>
      <c r="BX119" s="21"/>
      <c r="BY119" s="21"/>
      <c r="BZ119" s="21"/>
      <c r="CA119" s="21">
        <v>2500</v>
      </c>
      <c r="CB119" s="21">
        <v>300</v>
      </c>
      <c r="CC119" s="21">
        <v>2575</v>
      </c>
      <c r="CD119" s="6">
        <v>10655</v>
      </c>
      <c r="CE119" s="17"/>
      <c r="CF119" s="17">
        <v>1350</v>
      </c>
      <c r="CG119" s="17">
        <v>1000</v>
      </c>
      <c r="CH119" s="17"/>
      <c r="CI119" s="17">
        <v>1150</v>
      </c>
      <c r="CJ119" s="17"/>
      <c r="CK119" s="6"/>
      <c r="CL119" s="6">
        <v>1</v>
      </c>
      <c r="CM119" s="6">
        <v>10</v>
      </c>
      <c r="CN119" s="6"/>
      <c r="CO119" s="6"/>
      <c r="CP119" s="6">
        <v>41</v>
      </c>
      <c r="CQ119" s="17">
        <v>110</v>
      </c>
      <c r="CR119" s="17">
        <v>4</v>
      </c>
      <c r="CS119" s="14"/>
      <c r="CT119" s="6"/>
      <c r="CU119" s="14" t="s">
        <v>89</v>
      </c>
      <c r="CV119" s="6">
        <v>1</v>
      </c>
      <c r="CW119" s="14"/>
      <c r="CX119" s="6"/>
      <c r="CY119" s="14"/>
      <c r="CZ119" s="6"/>
      <c r="DA119" s="14" t="s">
        <v>89</v>
      </c>
      <c r="DB119" s="6"/>
      <c r="DC119" s="6"/>
      <c r="DD119" s="6"/>
      <c r="DE119" s="6"/>
      <c r="DF119" s="6"/>
      <c r="DG119" s="6">
        <v>1</v>
      </c>
      <c r="DH119" s="6"/>
      <c r="DI119" s="6"/>
      <c r="DJ119" s="6"/>
      <c r="DK119" s="6"/>
      <c r="DL119" s="17">
        <v>530</v>
      </c>
      <c r="DM119" s="17"/>
      <c r="DN119" s="17">
        <v>725</v>
      </c>
      <c r="DO119" s="17"/>
      <c r="DP119" s="17" t="s">
        <v>31</v>
      </c>
      <c r="DQ119" s="17"/>
      <c r="DR119" s="17"/>
      <c r="DS119" s="6"/>
      <c r="DT119" s="6" t="s">
        <v>241</v>
      </c>
      <c r="DU119" s="17" t="s">
        <v>242</v>
      </c>
      <c r="DV119" s="17"/>
      <c r="DW119" s="17" t="s">
        <v>30</v>
      </c>
      <c r="DX119" s="17" t="s">
        <v>30</v>
      </c>
      <c r="DY119" s="17" t="s">
        <v>30</v>
      </c>
      <c r="DZ119" s="17"/>
      <c r="EA119" s="6" t="s">
        <v>31</v>
      </c>
      <c r="EB119" s="6"/>
      <c r="EC119" s="17"/>
      <c r="EF119" s="53">
        <f t="shared" si="10"/>
        <v>11910</v>
      </c>
      <c r="EG119" s="53">
        <f t="shared" si="11"/>
        <v>2845</v>
      </c>
      <c r="EH119" s="53">
        <f t="shared" si="12"/>
        <v>3500</v>
      </c>
      <c r="EI119" s="53">
        <f t="shared" si="13"/>
        <v>5500</v>
      </c>
      <c r="EJ119" s="53">
        <f t="shared" si="14"/>
        <v>90</v>
      </c>
      <c r="EK119" s="53">
        <f t="shared" si="15"/>
        <v>0</v>
      </c>
      <c r="EL119" s="53">
        <f t="shared" si="16"/>
        <v>0</v>
      </c>
    </row>
    <row r="120" spans="1:142" ht="14.25">
      <c r="A120" s="1"/>
      <c r="B120" s="1"/>
      <c r="C120" s="1" t="s">
        <v>280</v>
      </c>
      <c r="D120" s="4">
        <v>1</v>
      </c>
      <c r="E120" s="6">
        <v>1620</v>
      </c>
      <c r="F120" s="6"/>
      <c r="G120" s="6"/>
      <c r="H120" s="6"/>
      <c r="I120" s="4" t="s">
        <v>281</v>
      </c>
      <c r="J120" s="4"/>
      <c r="K120" s="4"/>
      <c r="L120" s="4"/>
      <c r="M120" s="4"/>
      <c r="N120" s="4"/>
      <c r="O120" s="4"/>
      <c r="P120" s="4"/>
      <c r="Q120" s="6" t="s">
        <v>73</v>
      </c>
      <c r="R120" s="6">
        <v>5000</v>
      </c>
      <c r="S120" s="6"/>
      <c r="T120" s="6"/>
      <c r="U120" s="6" t="s">
        <v>72</v>
      </c>
      <c r="V120" s="6">
        <v>70</v>
      </c>
      <c r="W120" s="6"/>
      <c r="X120" s="6"/>
      <c r="Y120" s="6"/>
      <c r="Z120" s="6"/>
      <c r="AA120" s="6"/>
      <c r="AB120" s="6"/>
      <c r="AC120" s="6"/>
      <c r="AD120" s="6"/>
      <c r="AE120" s="6" t="s">
        <v>73</v>
      </c>
      <c r="AF120" s="6">
        <v>600</v>
      </c>
      <c r="AG120" s="6"/>
      <c r="AH120" s="6"/>
      <c r="AI120" s="6" t="s">
        <v>73</v>
      </c>
      <c r="AJ120" s="6">
        <v>100</v>
      </c>
      <c r="AK120" s="6"/>
      <c r="AL120" s="6"/>
      <c r="AM120" s="6"/>
      <c r="AN120" s="6"/>
      <c r="AO120" s="6"/>
      <c r="AP120" s="6"/>
      <c r="AQ120" s="6"/>
      <c r="AR120" s="6"/>
      <c r="AS120" s="4"/>
      <c r="AT120" s="4"/>
      <c r="AU120" s="4"/>
      <c r="AV120" s="4"/>
      <c r="AW120" s="4">
        <v>100</v>
      </c>
      <c r="AX120" s="6"/>
      <c r="AY120" s="6"/>
      <c r="AZ120" s="6"/>
      <c r="BA120" s="6"/>
      <c r="BB120" s="6"/>
      <c r="BC120" s="6"/>
      <c r="BD120" s="6"/>
      <c r="BE120" s="6"/>
      <c r="BF120" s="17"/>
      <c r="BG120" s="17"/>
      <c r="BH120" s="17"/>
      <c r="BI120" s="17"/>
      <c r="BJ120" s="17"/>
      <c r="BK120" s="17"/>
      <c r="BL120" s="17"/>
      <c r="BM120" s="17">
        <v>50</v>
      </c>
      <c r="BN120" s="17">
        <v>400</v>
      </c>
      <c r="BO120" s="17">
        <v>50</v>
      </c>
      <c r="BP120" s="17"/>
      <c r="BQ120" s="17"/>
      <c r="BR120" s="17">
        <v>273</v>
      </c>
      <c r="BS120" s="21"/>
      <c r="BT120" s="21"/>
      <c r="BU120" s="21"/>
      <c r="BV120" s="21"/>
      <c r="BW120" s="21"/>
      <c r="BX120" s="21"/>
      <c r="BY120" s="21"/>
      <c r="BZ120" s="21"/>
      <c r="CA120" s="21">
        <v>400</v>
      </c>
      <c r="CB120" s="21">
        <v>50</v>
      </c>
      <c r="CC120" s="21">
        <v>292</v>
      </c>
      <c r="CD120" s="6">
        <v>742</v>
      </c>
      <c r="CE120" s="17"/>
      <c r="CF120" s="17">
        <v>97</v>
      </c>
      <c r="CG120" s="17"/>
      <c r="CH120" s="17">
        <v>80</v>
      </c>
      <c r="CI120" s="17">
        <v>100</v>
      </c>
      <c r="CJ120" s="17"/>
      <c r="CK120" s="6"/>
      <c r="CL120" s="6"/>
      <c r="CM120" s="6"/>
      <c r="CN120" s="6"/>
      <c r="CO120" s="6"/>
      <c r="CP120" s="6">
        <v>20</v>
      </c>
      <c r="CQ120" s="17">
        <v>30</v>
      </c>
      <c r="CR120" s="17"/>
      <c r="CS120" s="14"/>
      <c r="CT120" s="6"/>
      <c r="CU120" s="14" t="s">
        <v>89</v>
      </c>
      <c r="CV120" s="6">
        <v>2</v>
      </c>
      <c r="CW120" s="14"/>
      <c r="CX120" s="6"/>
      <c r="CY120" s="14"/>
      <c r="CZ120" s="6"/>
      <c r="DA120" s="14" t="s">
        <v>89</v>
      </c>
      <c r="DB120" s="6"/>
      <c r="DC120" s="6"/>
      <c r="DD120" s="6"/>
      <c r="DE120" s="6">
        <v>1</v>
      </c>
      <c r="DF120" s="6"/>
      <c r="DG120" s="6">
        <v>1</v>
      </c>
      <c r="DH120" s="6"/>
      <c r="DI120" s="6"/>
      <c r="DJ120" s="6"/>
      <c r="DK120" s="6"/>
      <c r="DL120" s="17">
        <v>75</v>
      </c>
      <c r="DM120" s="17"/>
      <c r="DN120" s="17">
        <v>50</v>
      </c>
      <c r="DO120" s="17"/>
      <c r="DP120" s="17" t="s">
        <v>31</v>
      </c>
      <c r="DQ120" s="17"/>
      <c r="DR120" s="17"/>
      <c r="DS120" s="6"/>
      <c r="DT120" s="6" t="s">
        <v>273</v>
      </c>
      <c r="DU120" s="17" t="s">
        <v>30</v>
      </c>
      <c r="DV120" s="17"/>
      <c r="DW120" s="17" t="s">
        <v>30</v>
      </c>
      <c r="DX120" s="17" t="s">
        <v>30</v>
      </c>
      <c r="DY120" s="17" t="s">
        <v>30</v>
      </c>
      <c r="DZ120" s="17"/>
      <c r="EA120" s="6" t="s">
        <v>31</v>
      </c>
      <c r="EB120" s="6"/>
      <c r="EC120" s="17"/>
      <c r="EF120" s="53">
        <f t="shared" si="10"/>
        <v>867</v>
      </c>
      <c r="EG120" s="53">
        <f t="shared" si="11"/>
        <v>405</v>
      </c>
      <c r="EH120" s="53">
        <f t="shared" si="12"/>
        <v>277</v>
      </c>
      <c r="EI120" s="53">
        <f t="shared" si="13"/>
        <v>800</v>
      </c>
      <c r="EJ120" s="53">
        <f t="shared" si="14"/>
        <v>50</v>
      </c>
      <c r="EK120" s="53">
        <f t="shared" si="15"/>
        <v>0</v>
      </c>
      <c r="EL120" s="53">
        <f t="shared" si="16"/>
        <v>0</v>
      </c>
    </row>
    <row r="121" spans="1:142" ht="14.25">
      <c r="A121" s="1"/>
      <c r="B121" s="1"/>
      <c r="C121" s="1" t="s">
        <v>282</v>
      </c>
      <c r="D121" s="4">
        <v>1</v>
      </c>
      <c r="E121" s="6">
        <v>1200</v>
      </c>
      <c r="F121" s="6"/>
      <c r="G121" s="6"/>
      <c r="H121" s="6"/>
      <c r="I121" s="4" t="s">
        <v>275</v>
      </c>
      <c r="J121" s="4"/>
      <c r="K121" s="4"/>
      <c r="L121" s="4" t="s">
        <v>283</v>
      </c>
      <c r="M121" s="4"/>
      <c r="N121" s="4"/>
      <c r="O121" s="4"/>
      <c r="P121" s="4"/>
      <c r="Q121" s="6" t="s">
        <v>73</v>
      </c>
      <c r="R121" s="6">
        <v>5000</v>
      </c>
      <c r="S121" s="6"/>
      <c r="T121" s="6"/>
      <c r="U121" s="6"/>
      <c r="V121" s="6"/>
      <c r="W121" s="6" t="s">
        <v>72</v>
      </c>
      <c r="X121" s="6" t="s">
        <v>284</v>
      </c>
      <c r="Y121" s="6" t="s">
        <v>72</v>
      </c>
      <c r="Z121" s="6" t="s">
        <v>285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4"/>
      <c r="AT121" s="4"/>
      <c r="AU121" s="4"/>
      <c r="AV121" s="4"/>
      <c r="AW121" s="4">
        <v>48000</v>
      </c>
      <c r="AX121" s="6"/>
      <c r="AY121" s="6"/>
      <c r="AZ121" s="6"/>
      <c r="BA121" s="6"/>
      <c r="BB121" s="6"/>
      <c r="BC121" s="6"/>
      <c r="BD121" s="6"/>
      <c r="BE121" s="6"/>
      <c r="BF121" s="17"/>
      <c r="BG121" s="17"/>
      <c r="BH121" s="17"/>
      <c r="BI121" s="17"/>
      <c r="BJ121" s="17"/>
      <c r="BK121" s="17"/>
      <c r="BL121" s="17"/>
      <c r="BM121" s="17">
        <v>100</v>
      </c>
      <c r="BN121" s="17">
        <v>300</v>
      </c>
      <c r="BO121" s="17">
        <v>40</v>
      </c>
      <c r="BP121" s="17"/>
      <c r="BQ121" s="17"/>
      <c r="BR121" s="17">
        <v>50</v>
      </c>
      <c r="BS121" s="21"/>
      <c r="BT121" s="21"/>
      <c r="BU121" s="21"/>
      <c r="BV121" s="21"/>
      <c r="BW121" s="21"/>
      <c r="BX121" s="21"/>
      <c r="BY121" s="21"/>
      <c r="BZ121" s="21"/>
      <c r="CA121" s="21">
        <v>300</v>
      </c>
      <c r="CB121" s="21">
        <v>50</v>
      </c>
      <c r="CC121" s="21">
        <v>150</v>
      </c>
      <c r="CD121" s="6">
        <v>990</v>
      </c>
      <c r="CE121" s="17"/>
      <c r="CF121" s="17">
        <v>180</v>
      </c>
      <c r="CG121" s="17">
        <v>100</v>
      </c>
      <c r="CH121" s="17"/>
      <c r="CI121" s="17">
        <v>20</v>
      </c>
      <c r="CJ121" s="17"/>
      <c r="CK121" s="6"/>
      <c r="CL121" s="6"/>
      <c r="CM121" s="6"/>
      <c r="CN121" s="6"/>
      <c r="CO121" s="6"/>
      <c r="CP121" s="6">
        <v>15</v>
      </c>
      <c r="CQ121" s="17">
        <v>40</v>
      </c>
      <c r="CR121" s="17"/>
      <c r="CS121" s="14"/>
      <c r="CT121" s="6"/>
      <c r="CU121" s="14"/>
      <c r="CV121" s="6"/>
      <c r="CW121" s="14"/>
      <c r="CX121" s="6"/>
      <c r="CY121" s="14"/>
      <c r="CZ121" s="6"/>
      <c r="DA121" s="14" t="s">
        <v>89</v>
      </c>
      <c r="DB121" s="6"/>
      <c r="DC121" s="6"/>
      <c r="DD121" s="6"/>
      <c r="DE121" s="6"/>
      <c r="DF121" s="6"/>
      <c r="DG121" s="6">
        <v>1</v>
      </c>
      <c r="DH121" s="6"/>
      <c r="DI121" s="6"/>
      <c r="DJ121" s="6"/>
      <c r="DK121" s="6"/>
      <c r="DL121" s="17">
        <v>60</v>
      </c>
      <c r="DM121" s="17"/>
      <c r="DN121" s="17">
        <v>150</v>
      </c>
      <c r="DO121" s="17"/>
      <c r="DP121" s="17" t="s">
        <v>255</v>
      </c>
      <c r="DQ121" s="17"/>
      <c r="DR121" s="17"/>
      <c r="DS121" s="6"/>
      <c r="DT121" s="6" t="s">
        <v>249</v>
      </c>
      <c r="DU121" s="17" t="s">
        <v>30</v>
      </c>
      <c r="DV121" s="17"/>
      <c r="DW121" s="17" t="s">
        <v>30</v>
      </c>
      <c r="DX121" s="17" t="s">
        <v>30</v>
      </c>
      <c r="DY121" s="17" t="s">
        <v>30</v>
      </c>
      <c r="DZ121" s="17"/>
      <c r="EA121" s="6" t="s">
        <v>30</v>
      </c>
      <c r="EB121" s="6"/>
      <c r="EC121" s="17"/>
      <c r="EF121" s="53">
        <f t="shared" si="10"/>
        <v>1200</v>
      </c>
      <c r="EG121" s="53">
        <f t="shared" si="11"/>
        <v>300</v>
      </c>
      <c r="EH121" s="53">
        <f t="shared" si="12"/>
        <v>300</v>
      </c>
      <c r="EI121" s="53">
        <f t="shared" si="13"/>
        <v>600</v>
      </c>
      <c r="EJ121" s="53">
        <f t="shared" si="14"/>
        <v>100</v>
      </c>
      <c r="EK121" s="53">
        <f t="shared" si="15"/>
        <v>0</v>
      </c>
      <c r="EL121" s="53">
        <f t="shared" si="16"/>
        <v>0</v>
      </c>
    </row>
    <row r="122" spans="1:142" ht="14.25">
      <c r="A122" s="1"/>
      <c r="B122" s="1"/>
      <c r="C122" s="1" t="s">
        <v>286</v>
      </c>
      <c r="D122" s="4">
        <v>1</v>
      </c>
      <c r="E122" s="6">
        <v>900</v>
      </c>
      <c r="F122" s="6"/>
      <c r="G122" s="6"/>
      <c r="H122" s="6"/>
      <c r="I122" s="4" t="s">
        <v>287</v>
      </c>
      <c r="J122" s="4"/>
      <c r="K122" s="4"/>
      <c r="L122" s="4" t="s">
        <v>281</v>
      </c>
      <c r="M122" s="4"/>
      <c r="N122" s="4"/>
      <c r="O122" s="4"/>
      <c r="P122" s="4"/>
      <c r="Q122" s="6" t="s">
        <v>73</v>
      </c>
      <c r="R122" s="6">
        <v>4000</v>
      </c>
      <c r="S122" s="6"/>
      <c r="T122" s="6"/>
      <c r="U122" s="6"/>
      <c r="V122" s="6"/>
      <c r="W122" s="6" t="s">
        <v>72</v>
      </c>
      <c r="X122" s="6">
        <v>8</v>
      </c>
      <c r="Y122" s="6" t="s">
        <v>72</v>
      </c>
      <c r="Z122" s="6">
        <v>20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4"/>
      <c r="AT122" s="4"/>
      <c r="AU122" s="4"/>
      <c r="AV122" s="4"/>
      <c r="AW122" s="4">
        <v>50</v>
      </c>
      <c r="AX122" s="6"/>
      <c r="AY122" s="6"/>
      <c r="AZ122" s="6"/>
      <c r="BA122" s="6"/>
      <c r="BB122" s="6"/>
      <c r="BC122" s="6"/>
      <c r="BD122" s="6"/>
      <c r="BE122" s="6"/>
      <c r="BF122" s="17"/>
      <c r="BG122" s="17"/>
      <c r="BH122" s="17"/>
      <c r="BI122" s="17"/>
      <c r="BJ122" s="17"/>
      <c r="BK122" s="17"/>
      <c r="BL122" s="17"/>
      <c r="BM122" s="17">
        <v>50</v>
      </c>
      <c r="BN122" s="17">
        <v>200</v>
      </c>
      <c r="BO122" s="17">
        <v>10</v>
      </c>
      <c r="BP122" s="17"/>
      <c r="BQ122" s="17"/>
      <c r="BR122" s="17">
        <v>40</v>
      </c>
      <c r="BS122" s="21"/>
      <c r="BT122" s="21"/>
      <c r="BU122" s="21"/>
      <c r="BV122" s="21"/>
      <c r="BW122" s="21"/>
      <c r="BX122" s="21"/>
      <c r="BY122" s="21"/>
      <c r="BZ122" s="21"/>
      <c r="CA122" s="21">
        <v>200</v>
      </c>
      <c r="CB122" s="21">
        <v>20</v>
      </c>
      <c r="CC122" s="21">
        <v>110</v>
      </c>
      <c r="CD122" s="6">
        <v>730</v>
      </c>
      <c r="CE122" s="17"/>
      <c r="CF122" s="17">
        <v>210</v>
      </c>
      <c r="CG122" s="17">
        <v>120</v>
      </c>
      <c r="CH122" s="17"/>
      <c r="CI122" s="17">
        <v>20</v>
      </c>
      <c r="CJ122" s="17"/>
      <c r="CK122" s="6"/>
      <c r="CL122" s="6"/>
      <c r="CM122" s="6"/>
      <c r="CN122" s="6"/>
      <c r="CO122" s="6"/>
      <c r="CP122" s="6">
        <v>35</v>
      </c>
      <c r="CQ122" s="17">
        <v>60</v>
      </c>
      <c r="CR122" s="17">
        <v>1</v>
      </c>
      <c r="CS122" s="14"/>
      <c r="CT122" s="6"/>
      <c r="CU122" s="14"/>
      <c r="CV122" s="6"/>
      <c r="CW122" s="14"/>
      <c r="CX122" s="6"/>
      <c r="CY122" s="14"/>
      <c r="CZ122" s="6"/>
      <c r="DA122" s="6"/>
      <c r="DB122" s="6"/>
      <c r="DC122" s="6"/>
      <c r="DD122" s="6"/>
      <c r="DE122" s="6"/>
      <c r="DF122" s="6"/>
      <c r="DG122" s="6">
        <v>1</v>
      </c>
      <c r="DH122" s="6"/>
      <c r="DI122" s="6"/>
      <c r="DJ122" s="6"/>
      <c r="DK122" s="6"/>
      <c r="DL122" s="17">
        <v>50</v>
      </c>
      <c r="DM122" s="17"/>
      <c r="DN122" s="17">
        <v>120</v>
      </c>
      <c r="DO122" s="17"/>
      <c r="DP122" s="17" t="s">
        <v>31</v>
      </c>
      <c r="DQ122" s="17"/>
      <c r="DR122" s="17"/>
      <c r="DS122" s="6"/>
      <c r="DT122" s="6" t="s">
        <v>249</v>
      </c>
      <c r="DU122" s="17" t="s">
        <v>242</v>
      </c>
      <c r="DV122" s="17"/>
      <c r="DW122" s="17" t="s">
        <v>242</v>
      </c>
      <c r="DX122" s="17" t="s">
        <v>242</v>
      </c>
      <c r="DY122" s="17" t="s">
        <v>242</v>
      </c>
      <c r="DZ122" s="17"/>
      <c r="EA122" s="6" t="s">
        <v>30</v>
      </c>
      <c r="EB122" s="6"/>
      <c r="EC122" s="17"/>
      <c r="EF122" s="53">
        <f t="shared" si="10"/>
        <v>900</v>
      </c>
      <c r="EG122" s="53">
        <f t="shared" si="11"/>
        <v>225</v>
      </c>
      <c r="EH122" s="53">
        <f t="shared" si="12"/>
        <v>350</v>
      </c>
      <c r="EI122" s="53">
        <f t="shared" si="13"/>
        <v>400</v>
      </c>
      <c r="EJ122" s="53">
        <f t="shared" si="14"/>
        <v>50</v>
      </c>
      <c r="EK122" s="53">
        <f t="shared" si="15"/>
        <v>0</v>
      </c>
      <c r="EL122" s="53">
        <f t="shared" si="16"/>
        <v>0</v>
      </c>
    </row>
    <row r="123" spans="1:142" ht="14.25">
      <c r="A123" s="1"/>
      <c r="B123" s="1"/>
      <c r="C123" s="1" t="s">
        <v>288</v>
      </c>
      <c r="D123" s="4">
        <v>1</v>
      </c>
      <c r="E123" s="6">
        <v>250</v>
      </c>
      <c r="F123" s="6"/>
      <c r="G123" s="6"/>
      <c r="H123" s="6"/>
      <c r="I123" s="4"/>
      <c r="J123" s="4"/>
      <c r="K123" s="4"/>
      <c r="L123" s="4" t="s">
        <v>289</v>
      </c>
      <c r="M123" s="4"/>
      <c r="N123" s="4"/>
      <c r="O123" s="4"/>
      <c r="P123" s="4"/>
      <c r="Q123" s="6" t="s">
        <v>72</v>
      </c>
      <c r="R123" s="6">
        <v>1</v>
      </c>
      <c r="S123" s="6" t="s">
        <v>72</v>
      </c>
      <c r="T123" s="6">
        <v>10</v>
      </c>
      <c r="U123" s="6" t="s">
        <v>72</v>
      </c>
      <c r="V123" s="6" t="s">
        <v>290</v>
      </c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4"/>
      <c r="AT123" s="4"/>
      <c r="AU123" s="4"/>
      <c r="AV123" s="4"/>
      <c r="AW123" s="4"/>
      <c r="AX123" s="6"/>
      <c r="AY123" s="6"/>
      <c r="AZ123" s="6"/>
      <c r="BA123" s="6"/>
      <c r="BB123" s="6"/>
      <c r="BC123" s="6"/>
      <c r="BD123" s="6"/>
      <c r="BE123" s="6"/>
      <c r="BF123" s="17"/>
      <c r="BG123" s="17"/>
      <c r="BH123" s="17"/>
      <c r="BI123" s="17"/>
      <c r="BJ123" s="17"/>
      <c r="BK123" s="17"/>
      <c r="BL123" s="17"/>
      <c r="BM123" s="17">
        <v>5</v>
      </c>
      <c r="BN123" s="17">
        <v>70</v>
      </c>
      <c r="BO123" s="17">
        <v>5</v>
      </c>
      <c r="BP123" s="17"/>
      <c r="BQ123" s="17"/>
      <c r="BR123" s="17">
        <v>10</v>
      </c>
      <c r="BS123" s="21"/>
      <c r="BT123" s="21"/>
      <c r="BU123" s="21"/>
      <c r="BV123" s="21"/>
      <c r="BW123" s="21"/>
      <c r="BX123" s="21"/>
      <c r="BY123" s="21"/>
      <c r="BZ123" s="21"/>
      <c r="CA123" s="21">
        <v>50</v>
      </c>
      <c r="CB123" s="21">
        <v>5</v>
      </c>
      <c r="CC123" s="21">
        <v>30</v>
      </c>
      <c r="CD123" s="6">
        <v>175</v>
      </c>
      <c r="CE123" s="17"/>
      <c r="CF123" s="17">
        <v>50</v>
      </c>
      <c r="CG123" s="17">
        <v>12</v>
      </c>
      <c r="CH123" s="17"/>
      <c r="CI123" s="17">
        <v>6</v>
      </c>
      <c r="CJ123" s="17"/>
      <c r="CK123" s="6"/>
      <c r="CL123" s="6"/>
      <c r="CM123" s="6"/>
      <c r="CN123" s="6"/>
      <c r="CO123" s="6"/>
      <c r="CP123" s="6"/>
      <c r="CQ123" s="17">
        <v>30</v>
      </c>
      <c r="CR123" s="17">
        <v>1</v>
      </c>
      <c r="CS123" s="14"/>
      <c r="CT123" s="6"/>
      <c r="CU123" s="14"/>
      <c r="CV123" s="6"/>
      <c r="CW123" s="14"/>
      <c r="CX123" s="6"/>
      <c r="CY123" s="14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17">
        <v>25</v>
      </c>
      <c r="DM123" s="17"/>
      <c r="DN123" s="17">
        <v>50</v>
      </c>
      <c r="DO123" s="17"/>
      <c r="DP123" s="17" t="s">
        <v>31</v>
      </c>
      <c r="DQ123" s="17"/>
      <c r="DR123" s="17"/>
      <c r="DS123" s="6"/>
      <c r="DT123" s="6" t="s">
        <v>291</v>
      </c>
      <c r="DU123" s="17" t="s">
        <v>242</v>
      </c>
      <c r="DV123" s="17"/>
      <c r="DW123" s="17" t="s">
        <v>242</v>
      </c>
      <c r="DX123" s="17" t="s">
        <v>242</v>
      </c>
      <c r="DY123" s="17" t="s">
        <v>242</v>
      </c>
      <c r="DZ123" s="17"/>
      <c r="EA123" s="6" t="s">
        <v>31</v>
      </c>
      <c r="EB123" s="6"/>
      <c r="EC123" s="17"/>
      <c r="EF123" s="53">
        <f t="shared" si="10"/>
        <v>250</v>
      </c>
      <c r="EG123" s="53">
        <f t="shared" si="11"/>
        <v>62.5</v>
      </c>
      <c r="EH123" s="53">
        <f t="shared" si="12"/>
        <v>68</v>
      </c>
      <c r="EI123" s="53">
        <f t="shared" si="13"/>
        <v>120</v>
      </c>
      <c r="EJ123" s="53">
        <f t="shared" si="14"/>
        <v>5</v>
      </c>
      <c r="EK123" s="53">
        <f t="shared" si="15"/>
        <v>0</v>
      </c>
      <c r="EL123" s="53">
        <f t="shared" si="16"/>
        <v>0</v>
      </c>
    </row>
    <row r="124" spans="1:142" ht="14.25">
      <c r="A124" s="1"/>
      <c r="B124" s="1"/>
      <c r="C124" s="1" t="s">
        <v>292</v>
      </c>
      <c r="D124" s="4">
        <v>1</v>
      </c>
      <c r="E124" s="6">
        <v>830</v>
      </c>
      <c r="F124" s="6"/>
      <c r="G124" s="6"/>
      <c r="H124" s="6"/>
      <c r="I124" s="4"/>
      <c r="J124" s="4"/>
      <c r="K124" s="4"/>
      <c r="L124" s="4" t="s">
        <v>266</v>
      </c>
      <c r="M124" s="4"/>
      <c r="N124" s="4"/>
      <c r="O124" s="4"/>
      <c r="P124" s="4"/>
      <c r="Q124" s="6" t="s">
        <v>73</v>
      </c>
      <c r="R124" s="6">
        <v>2000</v>
      </c>
      <c r="S124" s="6"/>
      <c r="T124" s="6"/>
      <c r="U124" s="6" t="s">
        <v>72</v>
      </c>
      <c r="V124" s="6">
        <v>30</v>
      </c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4">
        <v>5</v>
      </c>
      <c r="AT124" s="4"/>
      <c r="AU124" s="4"/>
      <c r="AV124" s="4">
        <v>20</v>
      </c>
      <c r="AW124" s="4">
        <v>50</v>
      </c>
      <c r="AX124" s="6"/>
      <c r="AY124" s="6"/>
      <c r="AZ124" s="6"/>
      <c r="BA124" s="6"/>
      <c r="BB124" s="6"/>
      <c r="BC124" s="6"/>
      <c r="BD124" s="6"/>
      <c r="BE124" s="6"/>
      <c r="BF124" s="17"/>
      <c r="BG124" s="17"/>
      <c r="BH124" s="17"/>
      <c r="BI124" s="17"/>
      <c r="BJ124" s="17"/>
      <c r="BK124" s="17"/>
      <c r="BL124" s="17"/>
      <c r="BM124" s="17">
        <v>10</v>
      </c>
      <c r="BN124" s="17">
        <v>200</v>
      </c>
      <c r="BO124" s="17"/>
      <c r="BP124" s="17"/>
      <c r="BQ124" s="17">
        <v>150</v>
      </c>
      <c r="BR124" s="17">
        <v>45</v>
      </c>
      <c r="BS124" s="21"/>
      <c r="BT124" s="21"/>
      <c r="BU124" s="21"/>
      <c r="BV124" s="21"/>
      <c r="BW124" s="21"/>
      <c r="BX124" s="21"/>
      <c r="BY124" s="21"/>
      <c r="BZ124" s="21"/>
      <c r="CA124" s="21">
        <v>100</v>
      </c>
      <c r="CB124" s="21">
        <v>20</v>
      </c>
      <c r="CC124" s="21">
        <v>200</v>
      </c>
      <c r="CD124" s="6">
        <v>725</v>
      </c>
      <c r="CE124" s="17"/>
      <c r="CF124" s="17">
        <v>15</v>
      </c>
      <c r="CG124" s="17">
        <v>50</v>
      </c>
      <c r="CH124" s="17"/>
      <c r="CI124" s="17">
        <v>70</v>
      </c>
      <c r="CJ124" s="17"/>
      <c r="CK124" s="6"/>
      <c r="CL124" s="6"/>
      <c r="CM124" s="6"/>
      <c r="CN124" s="6"/>
      <c r="CO124" s="6"/>
      <c r="CP124" s="6">
        <v>1</v>
      </c>
      <c r="CQ124" s="17">
        <v>10</v>
      </c>
      <c r="CR124" s="17"/>
      <c r="CS124" s="14" t="s">
        <v>89</v>
      </c>
      <c r="CT124" s="6">
        <v>1</v>
      </c>
      <c r="CU124" s="14"/>
      <c r="CV124" s="6"/>
      <c r="CW124" s="14"/>
      <c r="CX124" s="6"/>
      <c r="CY124" s="14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17">
        <v>20</v>
      </c>
      <c r="DM124" s="17"/>
      <c r="DN124" s="17">
        <v>45</v>
      </c>
      <c r="DO124" s="17"/>
      <c r="DP124" s="17" t="s">
        <v>31</v>
      </c>
      <c r="DQ124" s="17"/>
      <c r="DR124" s="17"/>
      <c r="DS124" s="6"/>
      <c r="DT124" s="6" t="s">
        <v>241</v>
      </c>
      <c r="DU124" s="17" t="s">
        <v>242</v>
      </c>
      <c r="DV124" s="17"/>
      <c r="DW124" s="17" t="s">
        <v>242</v>
      </c>
      <c r="DX124" s="17" t="s">
        <v>242</v>
      </c>
      <c r="DY124" s="17" t="s">
        <v>242</v>
      </c>
      <c r="DZ124" s="17"/>
      <c r="EA124" s="6" t="s">
        <v>31</v>
      </c>
      <c r="EB124" s="6"/>
      <c r="EC124" s="17"/>
      <c r="EF124" s="53">
        <f t="shared" si="10"/>
        <v>790</v>
      </c>
      <c r="EG124" s="53">
        <f t="shared" si="11"/>
        <v>207.5</v>
      </c>
      <c r="EH124" s="53">
        <f t="shared" si="12"/>
        <v>135</v>
      </c>
      <c r="EI124" s="53">
        <f t="shared" si="13"/>
        <v>300</v>
      </c>
      <c r="EJ124" s="53">
        <f t="shared" si="14"/>
        <v>10</v>
      </c>
      <c r="EK124" s="53">
        <f t="shared" si="15"/>
        <v>0</v>
      </c>
      <c r="EL124" s="53">
        <f t="shared" si="16"/>
        <v>0</v>
      </c>
    </row>
    <row r="125" spans="1:142" ht="14.25">
      <c r="A125" s="1"/>
      <c r="B125" s="1"/>
      <c r="C125" s="1"/>
      <c r="D125" s="4"/>
      <c r="E125" s="6"/>
      <c r="F125" s="6"/>
      <c r="G125" s="6"/>
      <c r="H125" s="6"/>
      <c r="I125" s="4"/>
      <c r="J125" s="4"/>
      <c r="K125" s="4"/>
      <c r="L125" s="4"/>
      <c r="M125" s="4"/>
      <c r="N125" s="4"/>
      <c r="O125" s="4"/>
      <c r="P125" s="4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4"/>
      <c r="AT125" s="4"/>
      <c r="AU125" s="4"/>
      <c r="AV125" s="4"/>
      <c r="AW125" s="4"/>
      <c r="AX125" s="6"/>
      <c r="AY125" s="6"/>
      <c r="AZ125" s="6"/>
      <c r="BA125" s="6"/>
      <c r="BB125" s="6"/>
      <c r="BC125" s="6"/>
      <c r="BD125" s="6"/>
      <c r="BE125" s="6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6"/>
      <c r="CE125" s="17"/>
      <c r="CF125" s="17"/>
      <c r="CG125" s="17"/>
      <c r="CH125" s="17"/>
      <c r="CI125" s="17"/>
      <c r="CJ125" s="17"/>
      <c r="CK125" s="6"/>
      <c r="CL125" s="6"/>
      <c r="CM125" s="6"/>
      <c r="CN125" s="6"/>
      <c r="CO125" s="6"/>
      <c r="CP125" s="6"/>
      <c r="CQ125" s="17"/>
      <c r="CR125" s="17"/>
      <c r="CS125" s="14"/>
      <c r="CT125" s="6"/>
      <c r="CU125" s="14"/>
      <c r="CV125" s="6"/>
      <c r="CW125" s="14"/>
      <c r="CX125" s="6"/>
      <c r="CY125" s="14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17"/>
      <c r="DM125" s="17"/>
      <c r="DN125" s="17"/>
      <c r="DO125" s="17"/>
      <c r="DP125" s="17"/>
      <c r="DQ125" s="17"/>
      <c r="DR125" s="17"/>
      <c r="DS125" s="6"/>
      <c r="DT125" s="6"/>
      <c r="DU125" s="17"/>
      <c r="DV125" s="17"/>
      <c r="DW125" s="17"/>
      <c r="DX125" s="17"/>
      <c r="DY125" s="17"/>
      <c r="DZ125" s="17"/>
      <c r="EA125" s="6"/>
      <c r="EB125" s="6"/>
      <c r="EC125" s="17"/>
      <c r="EF125" s="53">
        <f t="shared" si="10"/>
        <v>0</v>
      </c>
      <c r="EG125" s="53">
        <f t="shared" si="11"/>
        <v>0</v>
      </c>
      <c r="EH125" s="53">
        <f t="shared" si="12"/>
        <v>0</v>
      </c>
      <c r="EI125" s="53">
        <f t="shared" si="13"/>
        <v>0</v>
      </c>
      <c r="EJ125" s="53">
        <f t="shared" si="14"/>
        <v>0</v>
      </c>
      <c r="EK125" s="53">
        <f t="shared" si="15"/>
        <v>0</v>
      </c>
      <c r="EL125" s="53">
        <f t="shared" si="16"/>
        <v>0</v>
      </c>
    </row>
    <row r="126" spans="1:142" ht="14.25">
      <c r="A126" s="33">
        <v>23</v>
      </c>
      <c r="B126" s="28" t="s">
        <v>293</v>
      </c>
      <c r="C126" s="1"/>
      <c r="D126" s="4"/>
      <c r="E126" s="6"/>
      <c r="F126" s="6">
        <v>86</v>
      </c>
      <c r="G126" s="6"/>
      <c r="H126" s="6"/>
      <c r="I126" s="4"/>
      <c r="J126" s="4"/>
      <c r="K126" s="4"/>
      <c r="L126" s="4"/>
      <c r="M126" s="4"/>
      <c r="N126" s="4"/>
      <c r="O126" s="4"/>
      <c r="P126" s="4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4"/>
      <c r="AT126" s="4"/>
      <c r="AU126" s="4"/>
      <c r="AV126" s="4"/>
      <c r="AW126" s="4"/>
      <c r="AX126" s="6"/>
      <c r="AY126" s="6"/>
      <c r="AZ126" s="6"/>
      <c r="BA126" s="6"/>
      <c r="BB126" s="6"/>
      <c r="BC126" s="6"/>
      <c r="BD126" s="6"/>
      <c r="BE126" s="6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6"/>
      <c r="CE126" s="17"/>
      <c r="CF126" s="17"/>
      <c r="CG126" s="17"/>
      <c r="CH126" s="17"/>
      <c r="CI126" s="17"/>
      <c r="CJ126" s="17"/>
      <c r="CK126" s="6"/>
      <c r="CL126" s="6"/>
      <c r="CM126" s="6"/>
      <c r="CN126" s="6"/>
      <c r="CO126" s="6"/>
      <c r="CP126" s="6"/>
      <c r="CQ126" s="17"/>
      <c r="CR126" s="17"/>
      <c r="CS126" s="14"/>
      <c r="CT126" s="6"/>
      <c r="CU126" s="14"/>
      <c r="CV126" s="6"/>
      <c r="CW126" s="14"/>
      <c r="CX126" s="6"/>
      <c r="CY126" s="14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17"/>
      <c r="DM126" s="17"/>
      <c r="DN126" s="17"/>
      <c r="DO126" s="17"/>
      <c r="DP126" s="17"/>
      <c r="DQ126" s="17"/>
      <c r="DR126" s="17"/>
      <c r="DS126" s="6"/>
      <c r="DT126" s="6"/>
      <c r="DU126" s="17"/>
      <c r="DV126" s="17"/>
      <c r="DW126" s="17"/>
      <c r="DX126" s="17"/>
      <c r="DY126" s="17"/>
      <c r="DZ126" s="17" t="s">
        <v>30</v>
      </c>
      <c r="EA126" s="6"/>
      <c r="EB126" s="6"/>
      <c r="EC126" s="17" t="s">
        <v>294</v>
      </c>
      <c r="EF126" s="53">
        <f t="shared" si="10"/>
        <v>0</v>
      </c>
      <c r="EG126" s="53">
        <f t="shared" si="11"/>
        <v>0</v>
      </c>
      <c r="EH126" s="53">
        <f t="shared" si="12"/>
        <v>0</v>
      </c>
      <c r="EI126" s="53">
        <f t="shared" si="13"/>
        <v>0</v>
      </c>
      <c r="EJ126" s="53">
        <f t="shared" si="14"/>
        <v>0</v>
      </c>
      <c r="EK126" s="53">
        <f t="shared" si="15"/>
        <v>0</v>
      </c>
      <c r="EL126" s="53">
        <f t="shared" si="16"/>
        <v>0</v>
      </c>
    </row>
    <row r="127" spans="1:142" ht="14.25">
      <c r="A127" s="34"/>
      <c r="B127" s="1"/>
      <c r="C127" s="1" t="s">
        <v>295</v>
      </c>
      <c r="D127" s="4">
        <v>1</v>
      </c>
      <c r="E127" s="6">
        <v>2247</v>
      </c>
      <c r="F127" s="6"/>
      <c r="G127" s="6"/>
      <c r="H127" s="6"/>
      <c r="I127" s="4"/>
      <c r="J127" s="4"/>
      <c r="K127" s="4"/>
      <c r="L127" s="4"/>
      <c r="M127" s="4"/>
      <c r="N127" s="4"/>
      <c r="O127" s="4"/>
      <c r="P127" s="4"/>
      <c r="Q127" s="6" t="s">
        <v>73</v>
      </c>
      <c r="R127" s="6">
        <v>1500</v>
      </c>
      <c r="S127" s="6"/>
      <c r="T127" s="6"/>
      <c r="U127" s="6" t="s">
        <v>73</v>
      </c>
      <c r="V127" s="6">
        <v>2170</v>
      </c>
      <c r="W127" s="6"/>
      <c r="X127" s="6"/>
      <c r="Y127" s="6" t="s">
        <v>72</v>
      </c>
      <c r="Z127" s="6">
        <v>8</v>
      </c>
      <c r="AA127" s="6"/>
      <c r="AB127" s="6"/>
      <c r="AC127" s="6" t="s">
        <v>73</v>
      </c>
      <c r="AD127" s="6">
        <v>52</v>
      </c>
      <c r="AE127" s="6"/>
      <c r="AF127" s="6"/>
      <c r="AG127" s="6"/>
      <c r="AH127" s="6"/>
      <c r="AI127" s="6"/>
      <c r="AJ127" s="6"/>
      <c r="AK127" s="6" t="s">
        <v>73</v>
      </c>
      <c r="AL127" s="6">
        <v>48</v>
      </c>
      <c r="AM127" s="6"/>
      <c r="AN127" s="6"/>
      <c r="AO127" s="6"/>
      <c r="AP127" s="6"/>
      <c r="AQ127" s="6"/>
      <c r="AR127" s="6"/>
      <c r="AS127" s="4">
        <v>5</v>
      </c>
      <c r="AT127" s="4"/>
      <c r="AU127" s="4"/>
      <c r="AV127" s="4">
        <v>10</v>
      </c>
      <c r="AW127" s="4">
        <v>50</v>
      </c>
      <c r="AX127" s="6"/>
      <c r="AY127" s="6"/>
      <c r="AZ127" s="6"/>
      <c r="BA127" s="6"/>
      <c r="BB127" s="6"/>
      <c r="BC127" s="6"/>
      <c r="BD127" s="6"/>
      <c r="BE127" s="6"/>
      <c r="BF127" s="17"/>
      <c r="BG127" s="17"/>
      <c r="BH127" s="17"/>
      <c r="BI127" s="17"/>
      <c r="BJ127" s="17"/>
      <c r="BK127" s="17"/>
      <c r="BL127" s="17"/>
      <c r="BM127" s="17">
        <v>50</v>
      </c>
      <c r="BN127" s="17">
        <v>700</v>
      </c>
      <c r="BO127" s="17">
        <v>50</v>
      </c>
      <c r="BP127" s="17"/>
      <c r="BQ127" s="17"/>
      <c r="BR127" s="17">
        <v>395</v>
      </c>
      <c r="BS127" s="21"/>
      <c r="BT127" s="21"/>
      <c r="BU127" s="21"/>
      <c r="BV127" s="21"/>
      <c r="BW127" s="21"/>
      <c r="BX127" s="21"/>
      <c r="BY127" s="21"/>
      <c r="BZ127" s="21"/>
      <c r="CA127" s="21">
        <v>700</v>
      </c>
      <c r="CB127" s="21">
        <v>100</v>
      </c>
      <c r="CC127" s="21">
        <v>252</v>
      </c>
      <c r="CD127" s="6">
        <v>1847</v>
      </c>
      <c r="CE127" s="17"/>
      <c r="CF127" s="17">
        <v>175</v>
      </c>
      <c r="CG127" s="17">
        <v>63</v>
      </c>
      <c r="CH127" s="17"/>
      <c r="CI127" s="17">
        <v>18</v>
      </c>
      <c r="CJ127" s="17"/>
      <c r="CK127" s="6"/>
      <c r="CL127" s="6">
        <v>1</v>
      </c>
      <c r="CM127" s="6">
        <v>7</v>
      </c>
      <c r="CN127" s="6"/>
      <c r="CO127" s="6"/>
      <c r="CP127" s="6">
        <v>35</v>
      </c>
      <c r="CQ127" s="17">
        <v>20</v>
      </c>
      <c r="CR127" s="17"/>
      <c r="CS127" s="14"/>
      <c r="CT127" s="6"/>
      <c r="CU127" s="14" t="s">
        <v>89</v>
      </c>
      <c r="CV127" s="6">
        <v>1</v>
      </c>
      <c r="CW127" s="14"/>
      <c r="CX127" s="6"/>
      <c r="CY127" s="14"/>
      <c r="CZ127" s="6"/>
      <c r="DA127" s="6">
        <v>1</v>
      </c>
      <c r="DB127" s="6"/>
      <c r="DC127" s="6">
        <v>1</v>
      </c>
      <c r="DD127" s="6"/>
      <c r="DE127" s="6"/>
      <c r="DF127" s="6"/>
      <c r="DG127" s="6">
        <v>1</v>
      </c>
      <c r="DH127" s="6"/>
      <c r="DI127" s="6"/>
      <c r="DJ127" s="6"/>
      <c r="DK127" s="6"/>
      <c r="DL127" s="17">
        <v>150</v>
      </c>
      <c r="DM127" s="17"/>
      <c r="DN127" s="17">
        <v>250</v>
      </c>
      <c r="DO127" s="17"/>
      <c r="DP127" s="17" t="s">
        <v>31</v>
      </c>
      <c r="DQ127" s="17"/>
      <c r="DR127" s="17"/>
      <c r="DS127" s="6"/>
      <c r="DT127" s="6" t="s">
        <v>249</v>
      </c>
      <c r="DU127" s="17" t="s">
        <v>30</v>
      </c>
      <c r="DV127" s="17"/>
      <c r="DW127" s="17" t="s">
        <v>30</v>
      </c>
      <c r="DX127" s="17" t="s">
        <v>30</v>
      </c>
      <c r="DY127" s="17" t="s">
        <v>30</v>
      </c>
      <c r="DZ127" s="17"/>
      <c r="EA127" s="6" t="s">
        <v>31</v>
      </c>
      <c r="EB127" s="6"/>
      <c r="EC127" s="17"/>
      <c r="EF127" s="53">
        <f t="shared" si="10"/>
        <v>2247</v>
      </c>
      <c r="EG127" s="53">
        <f t="shared" si="11"/>
        <v>561.75</v>
      </c>
      <c r="EH127" s="53">
        <f t="shared" si="12"/>
        <v>256</v>
      </c>
      <c r="EI127" s="53">
        <f t="shared" si="13"/>
        <v>1400</v>
      </c>
      <c r="EJ127" s="53">
        <f t="shared" si="14"/>
        <v>50</v>
      </c>
      <c r="EK127" s="53">
        <f t="shared" si="15"/>
        <v>0</v>
      </c>
      <c r="EL127" s="53">
        <f t="shared" si="16"/>
        <v>0</v>
      </c>
    </row>
    <row r="128" spans="1:142" ht="14.25">
      <c r="A128" s="34"/>
      <c r="B128" s="1"/>
      <c r="C128" s="1" t="s">
        <v>211</v>
      </c>
      <c r="D128" s="4">
        <v>1</v>
      </c>
      <c r="E128" s="6">
        <v>334</v>
      </c>
      <c r="F128" s="6"/>
      <c r="G128" s="6"/>
      <c r="H128" s="6"/>
      <c r="I128" s="4" t="s">
        <v>296</v>
      </c>
      <c r="J128" s="4"/>
      <c r="K128" s="4"/>
      <c r="L128" s="4" t="s">
        <v>297</v>
      </c>
      <c r="M128" s="4"/>
      <c r="N128" s="4"/>
      <c r="O128" s="4"/>
      <c r="P128" s="4"/>
      <c r="Q128" s="6" t="s">
        <v>73</v>
      </c>
      <c r="R128" s="6">
        <v>300</v>
      </c>
      <c r="S128" s="6"/>
      <c r="T128" s="6"/>
      <c r="U128" s="6" t="s">
        <v>73</v>
      </c>
      <c r="V128" s="6">
        <v>500</v>
      </c>
      <c r="W128" s="6" t="s">
        <v>72</v>
      </c>
      <c r="X128" s="6">
        <v>75</v>
      </c>
      <c r="Y128" s="6" t="s">
        <v>72</v>
      </c>
      <c r="Z128" s="6">
        <v>62</v>
      </c>
      <c r="AA128" s="6"/>
      <c r="AB128" s="6"/>
      <c r="AC128" s="6"/>
      <c r="AD128" s="6"/>
      <c r="AE128" s="6" t="s">
        <v>73</v>
      </c>
      <c r="AF128" s="6">
        <v>5</v>
      </c>
      <c r="AG128" s="6"/>
      <c r="AH128" s="6"/>
      <c r="AI128" s="6"/>
      <c r="AJ128" s="6"/>
      <c r="AK128" s="6" t="s">
        <v>73</v>
      </c>
      <c r="AL128" s="6">
        <v>507</v>
      </c>
      <c r="AM128" s="6" t="s">
        <v>73</v>
      </c>
      <c r="AN128" s="6">
        <v>325</v>
      </c>
      <c r="AO128" s="6" t="s">
        <v>73</v>
      </c>
      <c r="AP128" s="6">
        <v>500</v>
      </c>
      <c r="AQ128" s="6"/>
      <c r="AR128" s="6"/>
      <c r="AS128" s="4"/>
      <c r="AT128" s="4"/>
      <c r="AU128" s="4"/>
      <c r="AV128" s="4">
        <v>10</v>
      </c>
      <c r="AW128" s="4">
        <v>50</v>
      </c>
      <c r="AX128" s="6"/>
      <c r="AY128" s="6"/>
      <c r="AZ128" s="6"/>
      <c r="BA128" s="6"/>
      <c r="BB128" s="6"/>
      <c r="BC128" s="6"/>
      <c r="BD128" s="6"/>
      <c r="BE128" s="6"/>
      <c r="BF128" s="17"/>
      <c r="BG128" s="17"/>
      <c r="BH128" s="17"/>
      <c r="BI128" s="17"/>
      <c r="BJ128" s="17"/>
      <c r="BK128" s="17"/>
      <c r="BL128" s="17"/>
      <c r="BM128" s="17">
        <v>20</v>
      </c>
      <c r="BN128" s="17">
        <v>70</v>
      </c>
      <c r="BO128" s="17"/>
      <c r="BP128" s="17"/>
      <c r="BQ128" s="17"/>
      <c r="BR128" s="17">
        <v>17</v>
      </c>
      <c r="BS128" s="21"/>
      <c r="BT128" s="21"/>
      <c r="BU128" s="21"/>
      <c r="BV128" s="21"/>
      <c r="BW128" s="21"/>
      <c r="BX128" s="21"/>
      <c r="BY128" s="21"/>
      <c r="BZ128" s="21"/>
      <c r="CA128" s="21">
        <v>70</v>
      </c>
      <c r="CB128" s="21"/>
      <c r="CC128" s="21">
        <v>20</v>
      </c>
      <c r="CD128" s="6">
        <v>277</v>
      </c>
      <c r="CE128" s="17"/>
      <c r="CF128" s="17">
        <v>48</v>
      </c>
      <c r="CG128" s="17">
        <v>20</v>
      </c>
      <c r="CH128" s="17"/>
      <c r="CI128" s="17">
        <v>5</v>
      </c>
      <c r="CJ128" s="17"/>
      <c r="CK128" s="6"/>
      <c r="CL128" s="6"/>
      <c r="CM128" s="6">
        <v>2</v>
      </c>
      <c r="CN128" s="6"/>
      <c r="CO128" s="6"/>
      <c r="CP128" s="6">
        <v>26</v>
      </c>
      <c r="CQ128" s="17">
        <v>6</v>
      </c>
      <c r="CR128" s="17"/>
      <c r="CS128" s="14"/>
      <c r="CT128" s="6"/>
      <c r="CU128" s="14"/>
      <c r="CV128" s="6"/>
      <c r="CW128" s="14"/>
      <c r="CX128" s="6"/>
      <c r="CY128" s="14"/>
      <c r="CZ128" s="6"/>
      <c r="DA128" s="6"/>
      <c r="DB128" s="6"/>
      <c r="DC128" s="6">
        <v>1</v>
      </c>
      <c r="DD128" s="6"/>
      <c r="DE128" s="6"/>
      <c r="DF128" s="6"/>
      <c r="DG128" s="6"/>
      <c r="DH128" s="6"/>
      <c r="DI128" s="6">
        <v>1</v>
      </c>
      <c r="DJ128" s="6"/>
      <c r="DK128" s="6"/>
      <c r="DL128" s="17">
        <v>10</v>
      </c>
      <c r="DM128" s="17"/>
      <c r="DN128" s="17">
        <v>47</v>
      </c>
      <c r="DO128" s="17"/>
      <c r="DP128" s="17" t="s">
        <v>255</v>
      </c>
      <c r="DQ128" s="17"/>
      <c r="DR128" s="17"/>
      <c r="DS128" s="6"/>
      <c r="DT128" s="6" t="s">
        <v>249</v>
      </c>
      <c r="DU128" s="17" t="s">
        <v>242</v>
      </c>
      <c r="DV128" s="17"/>
      <c r="DW128" s="17" t="s">
        <v>30</v>
      </c>
      <c r="DX128" s="17" t="s">
        <v>30</v>
      </c>
      <c r="DY128" s="17" t="s">
        <v>30</v>
      </c>
      <c r="DZ128" s="17"/>
      <c r="EA128" s="6" t="s">
        <v>31</v>
      </c>
      <c r="EB128" s="6"/>
      <c r="EC128" s="17"/>
      <c r="EF128" s="53">
        <f t="shared" si="10"/>
        <v>334</v>
      </c>
      <c r="EG128" s="53">
        <f t="shared" si="11"/>
        <v>83.5</v>
      </c>
      <c r="EH128" s="53">
        <f t="shared" si="12"/>
        <v>73</v>
      </c>
      <c r="EI128" s="53">
        <f t="shared" si="13"/>
        <v>140</v>
      </c>
      <c r="EJ128" s="53">
        <f t="shared" si="14"/>
        <v>20</v>
      </c>
      <c r="EK128" s="53">
        <f t="shared" si="15"/>
        <v>0</v>
      </c>
      <c r="EL128" s="53">
        <f t="shared" si="16"/>
        <v>0</v>
      </c>
    </row>
    <row r="129" spans="1:142" ht="14.25">
      <c r="A129" s="34"/>
      <c r="B129" s="1"/>
      <c r="C129" s="1" t="s">
        <v>298</v>
      </c>
      <c r="D129" s="4">
        <v>1</v>
      </c>
      <c r="E129" s="6">
        <v>450</v>
      </c>
      <c r="F129" s="6"/>
      <c r="G129" s="6"/>
      <c r="H129" s="6"/>
      <c r="I129" s="4" t="s">
        <v>284</v>
      </c>
      <c r="J129" s="4"/>
      <c r="K129" s="4"/>
      <c r="L129" s="4" t="s">
        <v>281</v>
      </c>
      <c r="M129" s="4"/>
      <c r="N129" s="4"/>
      <c r="O129" s="4"/>
      <c r="P129" s="4"/>
      <c r="Q129" s="6" t="s">
        <v>73</v>
      </c>
      <c r="R129" s="6">
        <v>500</v>
      </c>
      <c r="S129" s="6"/>
      <c r="T129" s="6"/>
      <c r="U129" s="6" t="s">
        <v>73</v>
      </c>
      <c r="V129" s="6">
        <v>200</v>
      </c>
      <c r="W129" s="6" t="s">
        <v>72</v>
      </c>
      <c r="X129" s="6">
        <v>30</v>
      </c>
      <c r="Y129" s="6" t="s">
        <v>72</v>
      </c>
      <c r="Z129" s="6">
        <v>25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 t="s">
        <v>73</v>
      </c>
      <c r="AL129" s="6">
        <v>50</v>
      </c>
      <c r="AM129" s="6" t="s">
        <v>73</v>
      </c>
      <c r="AN129" s="6">
        <v>15</v>
      </c>
      <c r="AO129" s="6" t="s">
        <v>73</v>
      </c>
      <c r="AP129" s="6">
        <v>10</v>
      </c>
      <c r="AQ129" s="6"/>
      <c r="AR129" s="6"/>
      <c r="AS129" s="4"/>
      <c r="AT129" s="4"/>
      <c r="AU129" s="4"/>
      <c r="AV129" s="4"/>
      <c r="AW129" s="4">
        <v>50</v>
      </c>
      <c r="AX129" s="6"/>
      <c r="AY129" s="6"/>
      <c r="AZ129" s="6"/>
      <c r="BA129" s="6"/>
      <c r="BB129" s="6"/>
      <c r="BC129" s="6"/>
      <c r="BD129" s="6"/>
      <c r="BE129" s="6"/>
      <c r="BF129" s="17"/>
      <c r="BG129" s="17"/>
      <c r="BH129" s="17"/>
      <c r="BI129" s="17"/>
      <c r="BJ129" s="17"/>
      <c r="BK129" s="17"/>
      <c r="BL129" s="17"/>
      <c r="BM129" s="17">
        <v>5</v>
      </c>
      <c r="BN129" s="17">
        <v>75</v>
      </c>
      <c r="BO129" s="17">
        <v>25</v>
      </c>
      <c r="BP129" s="17"/>
      <c r="BQ129" s="17"/>
      <c r="BR129" s="17">
        <v>45</v>
      </c>
      <c r="BS129" s="21"/>
      <c r="BT129" s="21"/>
      <c r="BU129" s="21"/>
      <c r="BV129" s="21"/>
      <c r="BW129" s="21"/>
      <c r="BX129" s="21"/>
      <c r="BY129" s="21"/>
      <c r="BZ129" s="21"/>
      <c r="CA129" s="21">
        <v>50</v>
      </c>
      <c r="CB129" s="21">
        <v>10</v>
      </c>
      <c r="CC129" s="21">
        <v>115</v>
      </c>
      <c r="CD129" s="6">
        <v>325</v>
      </c>
      <c r="CE129" s="17"/>
      <c r="CF129" s="17">
        <v>65</v>
      </c>
      <c r="CG129" s="17">
        <v>15</v>
      </c>
      <c r="CH129" s="17"/>
      <c r="CI129" s="17">
        <v>10</v>
      </c>
      <c r="CJ129" s="17"/>
      <c r="CK129" s="6"/>
      <c r="CL129" s="6"/>
      <c r="CM129" s="6">
        <v>8</v>
      </c>
      <c r="CN129" s="6"/>
      <c r="CO129" s="6"/>
      <c r="CP129" s="6">
        <v>10</v>
      </c>
      <c r="CQ129" s="17">
        <v>10</v>
      </c>
      <c r="CR129" s="17"/>
      <c r="CS129" s="14"/>
      <c r="CT129" s="6"/>
      <c r="CU129" s="14"/>
      <c r="CV129" s="6"/>
      <c r="CW129" s="14"/>
      <c r="CX129" s="6"/>
      <c r="CY129" s="14"/>
      <c r="CZ129" s="6"/>
      <c r="DA129" s="6">
        <v>1</v>
      </c>
      <c r="DB129" s="6"/>
      <c r="DC129" s="6">
        <v>1</v>
      </c>
      <c r="DD129" s="6"/>
      <c r="DE129" s="6"/>
      <c r="DF129" s="6"/>
      <c r="DG129" s="6">
        <v>1</v>
      </c>
      <c r="DH129" s="6"/>
      <c r="DI129" s="6">
        <v>1</v>
      </c>
      <c r="DJ129" s="6"/>
      <c r="DK129" s="6"/>
      <c r="DL129" s="17">
        <v>50</v>
      </c>
      <c r="DM129" s="17"/>
      <c r="DN129" s="17">
        <v>75</v>
      </c>
      <c r="DO129" s="17"/>
      <c r="DP129" s="17" t="s">
        <v>31</v>
      </c>
      <c r="DQ129" s="17"/>
      <c r="DR129" s="17"/>
      <c r="DS129" s="6"/>
      <c r="DT129" s="6" t="s">
        <v>299</v>
      </c>
      <c r="DU129" s="17" t="s">
        <v>30</v>
      </c>
      <c r="DV129" s="17"/>
      <c r="DW129" s="17" t="s">
        <v>30</v>
      </c>
      <c r="DX129" s="17" t="s">
        <v>30</v>
      </c>
      <c r="DY129" s="17" t="s">
        <v>30</v>
      </c>
      <c r="DZ129" s="17"/>
      <c r="EA129" s="6" t="s">
        <v>30</v>
      </c>
      <c r="EB129" s="6"/>
      <c r="EC129" s="17"/>
      <c r="EF129" s="53">
        <f t="shared" si="10"/>
        <v>450</v>
      </c>
      <c r="EG129" s="53">
        <f t="shared" si="11"/>
        <v>112.5</v>
      </c>
      <c r="EH129" s="53">
        <f t="shared" si="12"/>
        <v>90</v>
      </c>
      <c r="EI129" s="53">
        <f t="shared" si="13"/>
        <v>125</v>
      </c>
      <c r="EJ129" s="53">
        <f t="shared" si="14"/>
        <v>5</v>
      </c>
      <c r="EK129" s="53">
        <f t="shared" si="15"/>
        <v>0</v>
      </c>
      <c r="EL129" s="53">
        <f t="shared" si="16"/>
        <v>0</v>
      </c>
    </row>
    <row r="130" spans="1:142" ht="14.25">
      <c r="A130" s="34"/>
      <c r="B130" s="1"/>
      <c r="C130" s="1" t="s">
        <v>300</v>
      </c>
      <c r="D130" s="4">
        <v>1</v>
      </c>
      <c r="E130" s="6">
        <v>1550</v>
      </c>
      <c r="F130" s="6"/>
      <c r="G130" s="6"/>
      <c r="H130" s="6"/>
      <c r="I130" s="4" t="s">
        <v>301</v>
      </c>
      <c r="J130" s="4"/>
      <c r="K130" s="4"/>
      <c r="L130" s="4" t="s">
        <v>275</v>
      </c>
      <c r="M130" s="4"/>
      <c r="N130" s="4"/>
      <c r="O130" s="4"/>
      <c r="P130" s="4"/>
      <c r="Q130" s="6" t="s">
        <v>73</v>
      </c>
      <c r="R130" s="6">
        <v>750</v>
      </c>
      <c r="S130" s="6"/>
      <c r="T130" s="6"/>
      <c r="U130" s="6" t="s">
        <v>73</v>
      </c>
      <c r="V130" s="6">
        <v>1010</v>
      </c>
      <c r="W130" s="6" t="s">
        <v>72</v>
      </c>
      <c r="X130" s="6">
        <v>150</v>
      </c>
      <c r="Y130" s="6" t="s">
        <v>72</v>
      </c>
      <c r="Z130" s="6">
        <v>150</v>
      </c>
      <c r="AA130" s="6"/>
      <c r="AB130" s="6"/>
      <c r="AC130" s="6"/>
      <c r="AD130" s="6"/>
      <c r="AE130" s="6" t="s">
        <v>73</v>
      </c>
      <c r="AF130" s="6">
        <v>500</v>
      </c>
      <c r="AG130" s="6"/>
      <c r="AH130" s="6"/>
      <c r="AI130" s="6"/>
      <c r="AJ130" s="6"/>
      <c r="AK130" s="6" t="s">
        <v>73</v>
      </c>
      <c r="AL130" s="6">
        <v>50</v>
      </c>
      <c r="AM130" s="6"/>
      <c r="AN130" s="6"/>
      <c r="AO130" s="6"/>
      <c r="AP130" s="6"/>
      <c r="AQ130" s="6"/>
      <c r="AR130" s="6"/>
      <c r="AS130" s="4">
        <v>20</v>
      </c>
      <c r="AT130" s="4"/>
      <c r="AU130" s="4"/>
      <c r="AV130" s="4">
        <v>125</v>
      </c>
      <c r="AW130" s="4"/>
      <c r="AX130" s="6"/>
      <c r="AY130" s="6"/>
      <c r="AZ130" s="6"/>
      <c r="BA130" s="6"/>
      <c r="BB130" s="6"/>
      <c r="BC130" s="6"/>
      <c r="BD130" s="6"/>
      <c r="BE130" s="6"/>
      <c r="BF130" s="17"/>
      <c r="BG130" s="17"/>
      <c r="BH130" s="17"/>
      <c r="BI130" s="17"/>
      <c r="BJ130" s="17"/>
      <c r="BK130" s="17"/>
      <c r="BL130" s="17"/>
      <c r="BM130" s="17">
        <v>20</v>
      </c>
      <c r="BN130" s="17">
        <v>550</v>
      </c>
      <c r="BO130" s="17">
        <v>50</v>
      </c>
      <c r="BP130" s="17"/>
      <c r="BQ130" s="17"/>
      <c r="BR130" s="17">
        <v>80</v>
      </c>
      <c r="BS130" s="21"/>
      <c r="BT130" s="21"/>
      <c r="BU130" s="21"/>
      <c r="BV130" s="21"/>
      <c r="BW130" s="21"/>
      <c r="BX130" s="21"/>
      <c r="BY130" s="21"/>
      <c r="BZ130" s="21"/>
      <c r="CA130" s="21">
        <v>300</v>
      </c>
      <c r="CB130" s="21">
        <v>50</v>
      </c>
      <c r="CC130" s="21">
        <v>255</v>
      </c>
      <c r="CD130" s="6">
        <v>1305</v>
      </c>
      <c r="CE130" s="17"/>
      <c r="CF130" s="17">
        <v>275</v>
      </c>
      <c r="CG130" s="17">
        <v>50</v>
      </c>
      <c r="CH130" s="17"/>
      <c r="CI130" s="17">
        <v>75</v>
      </c>
      <c r="CJ130" s="17"/>
      <c r="CK130" s="6"/>
      <c r="CL130" s="6"/>
      <c r="CM130" s="6"/>
      <c r="CN130" s="6"/>
      <c r="CO130" s="6"/>
      <c r="CP130" s="6">
        <v>35</v>
      </c>
      <c r="CQ130" s="17">
        <v>30</v>
      </c>
      <c r="CR130" s="17"/>
      <c r="CS130" s="14"/>
      <c r="CT130" s="6"/>
      <c r="CU130" s="14" t="s">
        <v>89</v>
      </c>
      <c r="CV130" s="6">
        <v>1</v>
      </c>
      <c r="CW130" s="14"/>
      <c r="CX130" s="6"/>
      <c r="CY130" s="14"/>
      <c r="CZ130" s="6"/>
      <c r="DA130" s="6">
        <v>1</v>
      </c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17">
        <v>150</v>
      </c>
      <c r="DM130" s="17"/>
      <c r="DN130" s="17">
        <v>95</v>
      </c>
      <c r="DO130" s="17"/>
      <c r="DP130" s="17" t="s">
        <v>255</v>
      </c>
      <c r="DQ130" s="17"/>
      <c r="DR130" s="17"/>
      <c r="DS130" s="6"/>
      <c r="DT130" s="6" t="s">
        <v>249</v>
      </c>
      <c r="DU130" s="17" t="s">
        <v>30</v>
      </c>
      <c r="DV130" s="17"/>
      <c r="DW130" s="17" t="s">
        <v>30</v>
      </c>
      <c r="DX130" s="17" t="s">
        <v>30</v>
      </c>
      <c r="DY130" s="17" t="s">
        <v>30</v>
      </c>
      <c r="DZ130" s="17"/>
      <c r="EA130" s="6" t="s">
        <v>31</v>
      </c>
      <c r="EB130" s="6"/>
      <c r="EC130" s="17"/>
      <c r="EF130" s="53">
        <f t="shared" si="10"/>
        <v>1550</v>
      </c>
      <c r="EG130" s="53">
        <f t="shared" si="11"/>
        <v>387.5</v>
      </c>
      <c r="EH130" s="53">
        <f t="shared" si="12"/>
        <v>400</v>
      </c>
      <c r="EI130" s="53">
        <f t="shared" si="13"/>
        <v>850</v>
      </c>
      <c r="EJ130" s="53">
        <f t="shared" si="14"/>
        <v>20</v>
      </c>
      <c r="EK130" s="53">
        <f t="shared" si="15"/>
        <v>0</v>
      </c>
      <c r="EL130" s="53">
        <f t="shared" si="16"/>
        <v>0</v>
      </c>
    </row>
    <row r="131" spans="1:142" ht="14.25">
      <c r="A131" s="35"/>
      <c r="B131" s="1"/>
      <c r="C131" s="1" t="s">
        <v>302</v>
      </c>
      <c r="D131" s="4">
        <v>1</v>
      </c>
      <c r="E131" s="6">
        <v>1900</v>
      </c>
      <c r="F131" s="6"/>
      <c r="G131" s="6"/>
      <c r="H131" s="6"/>
      <c r="I131" s="4"/>
      <c r="J131" s="4"/>
      <c r="K131" s="4"/>
      <c r="L131" s="4"/>
      <c r="M131" s="4"/>
      <c r="N131" s="4"/>
      <c r="O131" s="4"/>
      <c r="P131" s="4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4"/>
      <c r="AT131" s="4"/>
      <c r="AU131" s="4"/>
      <c r="AV131" s="4"/>
      <c r="AW131" s="4"/>
      <c r="AX131" s="6"/>
      <c r="AY131" s="6"/>
      <c r="AZ131" s="6">
        <v>122</v>
      </c>
      <c r="BA131" s="6">
        <v>161</v>
      </c>
      <c r="BB131" s="6"/>
      <c r="BC131" s="6">
        <v>283</v>
      </c>
      <c r="BD131" s="6">
        <v>5000</v>
      </c>
      <c r="BE131" s="6"/>
      <c r="BF131" s="17">
        <v>283</v>
      </c>
      <c r="BG131" s="17">
        <v>200</v>
      </c>
      <c r="BH131" s="17"/>
      <c r="BI131" s="17">
        <v>932</v>
      </c>
      <c r="BJ131" s="17">
        <v>25</v>
      </c>
      <c r="BK131" s="17">
        <v>25</v>
      </c>
      <c r="BL131" s="17">
        <v>5</v>
      </c>
      <c r="BM131" s="17"/>
      <c r="BN131" s="17"/>
      <c r="BO131" s="17"/>
      <c r="BP131" s="17"/>
      <c r="BQ131" s="17"/>
      <c r="BR131" s="17">
        <v>10</v>
      </c>
      <c r="BS131" s="21"/>
      <c r="BT131" s="21">
        <v>25</v>
      </c>
      <c r="BU131" s="21"/>
      <c r="BV131" s="21"/>
      <c r="BW131" s="21">
        <v>25</v>
      </c>
      <c r="BX131" s="21">
        <v>25</v>
      </c>
      <c r="BY131" s="21"/>
      <c r="BZ131" s="21"/>
      <c r="CA131" s="21"/>
      <c r="CB131" s="21"/>
      <c r="CC131" s="21">
        <v>5</v>
      </c>
      <c r="CD131" s="6"/>
      <c r="CE131" s="17"/>
      <c r="CF131" s="17">
        <v>33</v>
      </c>
      <c r="CG131" s="17">
        <v>64</v>
      </c>
      <c r="CH131" s="17"/>
      <c r="CI131" s="17">
        <v>50</v>
      </c>
      <c r="CJ131" s="17"/>
      <c r="CK131" s="6"/>
      <c r="CL131" s="6"/>
      <c r="CM131" s="6">
        <v>28</v>
      </c>
      <c r="CN131" s="6"/>
      <c r="CO131" s="6"/>
      <c r="CP131" s="6">
        <v>30</v>
      </c>
      <c r="CQ131" s="17">
        <v>30</v>
      </c>
      <c r="CR131" s="17"/>
      <c r="CS131" s="14"/>
      <c r="CT131" s="6"/>
      <c r="CU131" s="14"/>
      <c r="CV131" s="6"/>
      <c r="CW131" s="14"/>
      <c r="CX131" s="6"/>
      <c r="CY131" s="14"/>
      <c r="CZ131" s="6"/>
      <c r="DA131" s="6">
        <v>1</v>
      </c>
      <c r="DB131" s="6"/>
      <c r="DC131" s="6">
        <v>1</v>
      </c>
      <c r="DD131" s="6"/>
      <c r="DE131" s="6"/>
      <c r="DF131" s="6"/>
      <c r="DG131" s="6">
        <v>1</v>
      </c>
      <c r="DH131" s="6"/>
      <c r="DI131" s="6">
        <v>1</v>
      </c>
      <c r="DJ131" s="6"/>
      <c r="DK131" s="6"/>
      <c r="DL131" s="17">
        <v>120</v>
      </c>
      <c r="DM131" s="17"/>
      <c r="DN131" s="17">
        <v>244</v>
      </c>
      <c r="DO131" s="17"/>
      <c r="DP131" s="17" t="s">
        <v>31</v>
      </c>
      <c r="DQ131" s="17"/>
      <c r="DR131" s="17"/>
      <c r="DS131" s="6"/>
      <c r="DT131" s="6" t="s">
        <v>299</v>
      </c>
      <c r="DU131" s="17" t="s">
        <v>30</v>
      </c>
      <c r="DV131" s="17"/>
      <c r="DW131" s="17" t="s">
        <v>30</v>
      </c>
      <c r="DX131" s="17" t="s">
        <v>30</v>
      </c>
      <c r="DY131" s="17" t="s">
        <v>30</v>
      </c>
      <c r="DZ131" s="17"/>
      <c r="EA131" s="6" t="s">
        <v>30</v>
      </c>
      <c r="EB131" s="6"/>
      <c r="EC131" s="17"/>
      <c r="EF131" s="53">
        <f t="shared" si="10"/>
        <v>364</v>
      </c>
      <c r="EG131" s="53">
        <f t="shared" si="11"/>
        <v>475</v>
      </c>
      <c r="EH131" s="53">
        <f t="shared" si="12"/>
        <v>147</v>
      </c>
      <c r="EI131" s="53">
        <f t="shared" si="13"/>
        <v>0</v>
      </c>
      <c r="EJ131" s="53">
        <f t="shared" si="14"/>
        <v>0</v>
      </c>
      <c r="EK131" s="53">
        <f t="shared" si="15"/>
        <v>283</v>
      </c>
      <c r="EL131" s="53">
        <f t="shared" si="16"/>
        <v>0</v>
      </c>
    </row>
    <row r="132" spans="1:142" ht="14.25">
      <c r="A132" s="33"/>
      <c r="B132" s="28"/>
      <c r="C132" s="1"/>
      <c r="D132" s="4"/>
      <c r="E132" s="6"/>
      <c r="F132" s="6"/>
      <c r="G132" s="6"/>
      <c r="H132" s="6"/>
      <c r="I132" s="4"/>
      <c r="J132" s="4"/>
      <c r="K132" s="4"/>
      <c r="L132" s="4"/>
      <c r="M132" s="4"/>
      <c r="N132" s="4"/>
      <c r="O132" s="4"/>
      <c r="P132" s="4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4"/>
      <c r="AT132" s="4"/>
      <c r="AU132" s="4"/>
      <c r="AV132" s="4"/>
      <c r="AW132" s="4"/>
      <c r="AX132" s="6"/>
      <c r="AY132" s="6"/>
      <c r="AZ132" s="6"/>
      <c r="BA132" s="6"/>
      <c r="BB132" s="6"/>
      <c r="BC132" s="6"/>
      <c r="BD132" s="6"/>
      <c r="BE132" s="6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6"/>
      <c r="CE132" s="17"/>
      <c r="CF132" s="17"/>
      <c r="CG132" s="17"/>
      <c r="CH132" s="17"/>
      <c r="CI132" s="17"/>
      <c r="CJ132" s="17"/>
      <c r="CK132" s="6"/>
      <c r="CL132" s="6"/>
      <c r="CM132" s="6"/>
      <c r="CN132" s="6"/>
      <c r="CO132" s="6"/>
      <c r="CP132" s="6"/>
      <c r="CQ132" s="17"/>
      <c r="CR132" s="17"/>
      <c r="CS132" s="14"/>
      <c r="CT132" s="6"/>
      <c r="CU132" s="14"/>
      <c r="CV132" s="6"/>
      <c r="CW132" s="14"/>
      <c r="CX132" s="6"/>
      <c r="CY132" s="14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17"/>
      <c r="DM132" s="17"/>
      <c r="DN132" s="17"/>
      <c r="DO132" s="17"/>
      <c r="DP132" s="17"/>
      <c r="DQ132" s="17"/>
      <c r="DR132" s="17"/>
      <c r="DS132" s="6"/>
      <c r="DT132" s="6"/>
      <c r="DU132" s="17"/>
      <c r="DV132" s="17"/>
      <c r="DW132" s="17"/>
      <c r="DX132" s="17"/>
      <c r="DY132" s="17"/>
      <c r="DZ132" s="17"/>
      <c r="EA132" s="6"/>
      <c r="EB132" s="6"/>
      <c r="EC132" s="17"/>
      <c r="EF132" s="53">
        <f t="shared" si="10"/>
        <v>0</v>
      </c>
      <c r="EG132" s="53">
        <f t="shared" si="11"/>
        <v>0</v>
      </c>
      <c r="EH132" s="53">
        <f t="shared" si="12"/>
        <v>0</v>
      </c>
      <c r="EI132" s="53">
        <f t="shared" si="13"/>
        <v>0</v>
      </c>
      <c r="EJ132" s="53">
        <f t="shared" si="14"/>
        <v>0</v>
      </c>
      <c r="EK132" s="53">
        <f t="shared" si="15"/>
        <v>0</v>
      </c>
      <c r="EL132" s="53">
        <f t="shared" si="16"/>
        <v>0</v>
      </c>
    </row>
    <row r="133" spans="1:142" ht="14.25">
      <c r="A133" s="34">
        <v>24</v>
      </c>
      <c r="B133" s="1" t="s">
        <v>303</v>
      </c>
      <c r="C133" s="1"/>
      <c r="D133" s="4"/>
      <c r="E133" s="6"/>
      <c r="F133" s="6">
        <v>41</v>
      </c>
      <c r="G133" s="6"/>
      <c r="H133" s="6"/>
      <c r="I133" s="4"/>
      <c r="J133" s="4"/>
      <c r="K133" s="4"/>
      <c r="L133" s="4"/>
      <c r="M133" s="4"/>
      <c r="N133" s="4"/>
      <c r="O133" s="4"/>
      <c r="P133" s="4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4"/>
      <c r="AT133" s="4"/>
      <c r="AU133" s="4"/>
      <c r="AV133" s="4"/>
      <c r="AW133" s="4"/>
      <c r="AX133" s="6"/>
      <c r="AY133" s="6"/>
      <c r="AZ133" s="6"/>
      <c r="BA133" s="6"/>
      <c r="BB133" s="6"/>
      <c r="BC133" s="6"/>
      <c r="BD133" s="6"/>
      <c r="BE133" s="6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6"/>
      <c r="CE133" s="17"/>
      <c r="CF133" s="17"/>
      <c r="CG133" s="17"/>
      <c r="CH133" s="17"/>
      <c r="CI133" s="17"/>
      <c r="CJ133" s="17"/>
      <c r="CK133" s="6"/>
      <c r="CL133" s="6"/>
      <c r="CM133" s="6"/>
      <c r="CN133" s="6"/>
      <c r="CO133" s="6"/>
      <c r="CP133" s="6"/>
      <c r="CQ133" s="17"/>
      <c r="CR133" s="17"/>
      <c r="CS133" s="14"/>
      <c r="CT133" s="6"/>
      <c r="CU133" s="14"/>
      <c r="CV133" s="6"/>
      <c r="CW133" s="14"/>
      <c r="CX133" s="6"/>
      <c r="CY133" s="14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17"/>
      <c r="DM133" s="17"/>
      <c r="DN133" s="17"/>
      <c r="DO133" s="17"/>
      <c r="DP133" s="17"/>
      <c r="DQ133" s="17"/>
      <c r="DR133" s="17"/>
      <c r="DS133" s="6"/>
      <c r="DT133" s="6"/>
      <c r="DU133" s="17"/>
      <c r="DV133" s="17"/>
      <c r="DW133" s="17"/>
      <c r="DX133" s="17"/>
      <c r="DY133" s="17"/>
      <c r="DZ133" s="17"/>
      <c r="EA133" s="6"/>
      <c r="EB133" s="6"/>
      <c r="EC133" s="17" t="s">
        <v>304</v>
      </c>
      <c r="EF133" s="53">
        <f t="shared" si="10"/>
        <v>0</v>
      </c>
      <c r="EG133" s="53">
        <f t="shared" si="11"/>
        <v>0</v>
      </c>
      <c r="EH133" s="53">
        <f t="shared" si="12"/>
        <v>0</v>
      </c>
      <c r="EI133" s="53">
        <f t="shared" si="13"/>
        <v>0</v>
      </c>
      <c r="EJ133" s="53">
        <f t="shared" si="14"/>
        <v>0</v>
      </c>
      <c r="EK133" s="53">
        <f t="shared" si="15"/>
        <v>0</v>
      </c>
      <c r="EL133" s="53">
        <f t="shared" si="16"/>
        <v>0</v>
      </c>
    </row>
    <row r="134" spans="1:142" ht="14.25">
      <c r="A134" s="34"/>
      <c r="B134" s="1"/>
      <c r="C134" s="1" t="s">
        <v>303</v>
      </c>
      <c r="D134" s="4">
        <v>1</v>
      </c>
      <c r="E134" s="6">
        <v>9432</v>
      </c>
      <c r="F134" s="6"/>
      <c r="G134" s="6"/>
      <c r="H134" s="6"/>
      <c r="I134" s="4"/>
      <c r="J134" s="4"/>
      <c r="K134" s="4"/>
      <c r="L134" s="4" t="s">
        <v>305</v>
      </c>
      <c r="M134" s="4"/>
      <c r="N134" s="4"/>
      <c r="O134" s="4"/>
      <c r="P134" s="4"/>
      <c r="Q134" s="6" t="s">
        <v>72</v>
      </c>
      <c r="R134" s="6">
        <v>13</v>
      </c>
      <c r="S134" s="6"/>
      <c r="T134" s="6"/>
      <c r="U134" s="6" t="s">
        <v>72</v>
      </c>
      <c r="V134" s="6">
        <v>38</v>
      </c>
      <c r="W134" s="6"/>
      <c r="X134" s="6"/>
      <c r="Y134" s="6" t="s">
        <v>72</v>
      </c>
      <c r="Z134" s="6">
        <v>110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4">
        <v>12</v>
      </c>
      <c r="AT134" s="4"/>
      <c r="AU134" s="4"/>
      <c r="AV134" s="4">
        <v>4</v>
      </c>
      <c r="AW134" s="4">
        <v>3500</v>
      </c>
      <c r="AX134" s="6"/>
      <c r="AY134" s="6"/>
      <c r="AZ134" s="6"/>
      <c r="BA134" s="6"/>
      <c r="BB134" s="6"/>
      <c r="BC134" s="6"/>
      <c r="BD134" s="6"/>
      <c r="BE134" s="6"/>
      <c r="BF134" s="17"/>
      <c r="BG134" s="17"/>
      <c r="BH134" s="17"/>
      <c r="BI134" s="17"/>
      <c r="BJ134" s="17"/>
      <c r="BK134" s="17"/>
      <c r="BL134" s="17"/>
      <c r="BM134" s="17">
        <v>500</v>
      </c>
      <c r="BN134" s="17">
        <v>300</v>
      </c>
      <c r="BO134" s="17">
        <v>120</v>
      </c>
      <c r="BP134" s="17"/>
      <c r="BQ134" s="17"/>
      <c r="BR134" s="17">
        <v>82</v>
      </c>
      <c r="BS134" s="21"/>
      <c r="BT134" s="21"/>
      <c r="BU134" s="21"/>
      <c r="BV134" s="21"/>
      <c r="BW134" s="21"/>
      <c r="BX134" s="21"/>
      <c r="BY134" s="21"/>
      <c r="BZ134" s="21"/>
      <c r="CA134" s="21">
        <v>2000</v>
      </c>
      <c r="CB134" s="21">
        <v>500</v>
      </c>
      <c r="CC134" s="21">
        <v>2030</v>
      </c>
      <c r="CD134" s="6">
        <v>8232</v>
      </c>
      <c r="CE134" s="17"/>
      <c r="CF134" s="17">
        <v>906</v>
      </c>
      <c r="CG134" s="17">
        <v>504</v>
      </c>
      <c r="CH134" s="17"/>
      <c r="CI134" s="17">
        <v>932</v>
      </c>
      <c r="CJ134" s="17"/>
      <c r="CK134" s="6"/>
      <c r="CL134" s="6"/>
      <c r="CM134" s="6"/>
      <c r="CN134" s="6"/>
      <c r="CO134" s="6"/>
      <c r="CP134" s="6">
        <v>10</v>
      </c>
      <c r="CQ134" s="17">
        <v>20</v>
      </c>
      <c r="CR134" s="17"/>
      <c r="CS134" s="14" t="s">
        <v>89</v>
      </c>
      <c r="CT134" s="6">
        <v>1</v>
      </c>
      <c r="CU134" s="14"/>
      <c r="CV134" s="6"/>
      <c r="CW134" s="14"/>
      <c r="CX134" s="6"/>
      <c r="CY134" s="14"/>
      <c r="CZ134" s="6"/>
      <c r="DA134" s="6" t="s">
        <v>89</v>
      </c>
      <c r="DB134" s="6"/>
      <c r="DC134" s="6">
        <v>1</v>
      </c>
      <c r="DD134" s="6"/>
      <c r="DE134" s="6"/>
      <c r="DF134" s="6"/>
      <c r="DG134" s="6">
        <v>1</v>
      </c>
      <c r="DH134" s="6"/>
      <c r="DI134" s="6"/>
      <c r="DJ134" s="6"/>
      <c r="DK134" s="6"/>
      <c r="DL134" s="17">
        <v>600</v>
      </c>
      <c r="DM134" s="17"/>
      <c r="DN134" s="17">
        <v>800</v>
      </c>
      <c r="DO134" s="17"/>
      <c r="DP134" s="17" t="s">
        <v>31</v>
      </c>
      <c r="DQ134" s="17"/>
      <c r="DR134" s="17"/>
      <c r="DS134" s="6"/>
      <c r="DT134" s="6" t="s">
        <v>246</v>
      </c>
      <c r="DU134" s="17" t="s">
        <v>30</v>
      </c>
      <c r="DV134" s="17"/>
      <c r="DW134" s="17" t="s">
        <v>30</v>
      </c>
      <c r="DX134" s="17" t="s">
        <v>30</v>
      </c>
      <c r="DY134" s="17" t="s">
        <v>30</v>
      </c>
      <c r="DZ134" s="17"/>
      <c r="EA134" s="6" t="s">
        <v>31</v>
      </c>
      <c r="EB134" s="6"/>
      <c r="EC134" s="17"/>
      <c r="EF134" s="53">
        <f t="shared" si="10"/>
        <v>9632</v>
      </c>
      <c r="EG134" s="53">
        <f t="shared" si="11"/>
        <v>2358</v>
      </c>
      <c r="EH134" s="53">
        <f t="shared" si="12"/>
        <v>2342</v>
      </c>
      <c r="EI134" s="53">
        <f t="shared" si="13"/>
        <v>2300</v>
      </c>
      <c r="EJ134" s="53">
        <f t="shared" si="14"/>
        <v>500</v>
      </c>
      <c r="EK134" s="53">
        <f t="shared" si="15"/>
        <v>0</v>
      </c>
      <c r="EL134" s="53">
        <f t="shared" si="16"/>
        <v>0</v>
      </c>
    </row>
    <row r="135" spans="1:142" ht="14.25">
      <c r="A135" s="34"/>
      <c r="B135" s="1"/>
      <c r="C135" s="1" t="s">
        <v>306</v>
      </c>
      <c r="D135" s="4">
        <v>1</v>
      </c>
      <c r="E135" s="6">
        <v>1388</v>
      </c>
      <c r="F135" s="6"/>
      <c r="G135" s="6"/>
      <c r="H135" s="6"/>
      <c r="I135" s="4"/>
      <c r="J135" s="4"/>
      <c r="K135" s="4"/>
      <c r="L135" s="4"/>
      <c r="M135" s="4"/>
      <c r="N135" s="4"/>
      <c r="O135" s="4"/>
      <c r="P135" s="4"/>
      <c r="Q135" s="6" t="s">
        <v>73</v>
      </c>
      <c r="R135" s="6">
        <v>6000</v>
      </c>
      <c r="S135" s="6"/>
      <c r="T135" s="6"/>
      <c r="U135" s="6" t="s">
        <v>73</v>
      </c>
      <c r="V135" s="6">
        <v>500</v>
      </c>
      <c r="W135" s="6"/>
      <c r="X135" s="6"/>
      <c r="Y135" s="6"/>
      <c r="Z135" s="6"/>
      <c r="AA135" s="6"/>
      <c r="AB135" s="6"/>
      <c r="AC135" s="6"/>
      <c r="AD135" s="6"/>
      <c r="AE135" s="6" t="s">
        <v>73</v>
      </c>
      <c r="AF135" s="6">
        <v>200</v>
      </c>
      <c r="AG135" s="6"/>
      <c r="AH135" s="6"/>
      <c r="AI135" s="6"/>
      <c r="AJ135" s="6"/>
      <c r="AK135" s="6" t="s">
        <v>73</v>
      </c>
      <c r="AL135" s="6">
        <v>300</v>
      </c>
      <c r="AM135" s="6" t="s">
        <v>73</v>
      </c>
      <c r="AN135" s="6">
        <v>100</v>
      </c>
      <c r="AO135" s="6" t="s">
        <v>73</v>
      </c>
      <c r="AP135" s="6">
        <v>50</v>
      </c>
      <c r="AQ135" s="6"/>
      <c r="AR135" s="6"/>
      <c r="AS135" s="4"/>
      <c r="AT135" s="4"/>
      <c r="AU135" s="4"/>
      <c r="AV135" s="4">
        <v>5</v>
      </c>
      <c r="AW135" s="4">
        <v>200</v>
      </c>
      <c r="AX135" s="6"/>
      <c r="AY135" s="6"/>
      <c r="AZ135" s="6"/>
      <c r="BA135" s="6"/>
      <c r="BB135" s="6"/>
      <c r="BC135" s="6"/>
      <c r="BD135" s="6"/>
      <c r="BE135" s="6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6"/>
      <c r="CE135" s="17"/>
      <c r="CF135" s="17">
        <v>204</v>
      </c>
      <c r="CG135" s="17">
        <v>84</v>
      </c>
      <c r="CH135" s="17"/>
      <c r="CI135" s="17">
        <v>39</v>
      </c>
      <c r="CJ135" s="17"/>
      <c r="CK135" s="6"/>
      <c r="CL135" s="6"/>
      <c r="CM135" s="6"/>
      <c r="CN135" s="6"/>
      <c r="CO135" s="6"/>
      <c r="CP135" s="6">
        <v>20</v>
      </c>
      <c r="CQ135" s="17">
        <v>40</v>
      </c>
      <c r="CR135" s="17">
        <v>7</v>
      </c>
      <c r="CS135" s="14"/>
      <c r="CT135" s="6"/>
      <c r="CU135" s="14"/>
      <c r="CV135" s="6"/>
      <c r="CW135" s="14"/>
      <c r="CX135" s="6"/>
      <c r="CY135" s="14"/>
      <c r="CZ135" s="6"/>
      <c r="DA135" s="6" t="s">
        <v>89</v>
      </c>
      <c r="DB135" s="6">
        <v>1</v>
      </c>
      <c r="DC135" s="6">
        <v>1</v>
      </c>
      <c r="DD135" s="6"/>
      <c r="DE135" s="6"/>
      <c r="DF135" s="6"/>
      <c r="DG135" s="6">
        <v>1</v>
      </c>
      <c r="DH135" s="6"/>
      <c r="DI135" s="6"/>
      <c r="DJ135" s="6"/>
      <c r="DK135" s="6"/>
      <c r="DL135" s="17">
        <v>50</v>
      </c>
      <c r="DN135" s="17">
        <v>120</v>
      </c>
      <c r="DO135" s="17"/>
      <c r="DP135" s="17" t="s">
        <v>31</v>
      </c>
      <c r="DQ135" s="17"/>
      <c r="DR135" s="17"/>
      <c r="DS135" s="6"/>
      <c r="DT135" s="6" t="s">
        <v>246</v>
      </c>
      <c r="DU135" s="17" t="s">
        <v>30</v>
      </c>
      <c r="DV135" s="17"/>
      <c r="DW135" s="17" t="s">
        <v>30</v>
      </c>
      <c r="DX135" s="17" t="s">
        <v>30</v>
      </c>
      <c r="DY135" s="17" t="s">
        <v>30</v>
      </c>
      <c r="DZ135" s="17"/>
      <c r="EA135" s="6" t="s">
        <v>31</v>
      </c>
      <c r="EB135" s="6"/>
      <c r="EC135" s="17"/>
      <c r="EF135" s="53">
        <f t="shared" si="10"/>
        <v>170</v>
      </c>
      <c r="EG135" s="53">
        <f t="shared" si="11"/>
        <v>347</v>
      </c>
      <c r="EH135" s="53">
        <f t="shared" si="12"/>
        <v>327</v>
      </c>
      <c r="EI135" s="53">
        <f t="shared" si="13"/>
        <v>0</v>
      </c>
      <c r="EJ135" s="53">
        <f t="shared" si="14"/>
        <v>0</v>
      </c>
      <c r="EK135" s="53">
        <f t="shared" si="15"/>
        <v>0</v>
      </c>
      <c r="EL135" s="53">
        <f t="shared" si="16"/>
        <v>0</v>
      </c>
    </row>
    <row r="136" spans="1:142" ht="14.25">
      <c r="A136" s="35"/>
      <c r="B136" s="1"/>
      <c r="C136" s="1" t="s">
        <v>307</v>
      </c>
      <c r="D136" s="4">
        <v>1</v>
      </c>
      <c r="E136" s="6">
        <v>1500</v>
      </c>
      <c r="F136" s="6"/>
      <c r="G136" s="6"/>
      <c r="H136" s="6"/>
      <c r="I136" s="4" t="s">
        <v>277</v>
      </c>
      <c r="J136" s="4"/>
      <c r="K136" s="4"/>
      <c r="L136" s="4"/>
      <c r="M136" s="4"/>
      <c r="N136" s="4"/>
      <c r="O136" s="4"/>
      <c r="P136" s="4"/>
      <c r="Q136" s="6" t="s">
        <v>73</v>
      </c>
      <c r="R136" s="6">
        <v>20000</v>
      </c>
      <c r="S136" s="6"/>
      <c r="T136" s="6"/>
      <c r="U136" s="6"/>
      <c r="V136" s="6"/>
      <c r="W136" s="6" t="s">
        <v>72</v>
      </c>
      <c r="X136" s="6">
        <v>25</v>
      </c>
      <c r="Y136" s="6" t="s">
        <v>72</v>
      </c>
      <c r="Z136" s="6">
        <v>120</v>
      </c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4">
        <v>3</v>
      </c>
      <c r="AT136" s="4"/>
      <c r="AU136" s="4"/>
      <c r="AV136" s="4">
        <v>2</v>
      </c>
      <c r="AW136" s="4">
        <v>500</v>
      </c>
      <c r="AX136" s="6"/>
      <c r="AY136" s="6"/>
      <c r="AZ136" s="6"/>
      <c r="BA136" s="6"/>
      <c r="BB136" s="6"/>
      <c r="BC136" s="6"/>
      <c r="BD136" s="6"/>
      <c r="BE136" s="6"/>
      <c r="BF136" s="17"/>
      <c r="BG136" s="17"/>
      <c r="BH136" s="17"/>
      <c r="BI136" s="17"/>
      <c r="BJ136" s="17"/>
      <c r="BK136" s="17"/>
      <c r="BL136" s="17"/>
      <c r="BM136" s="17">
        <v>50</v>
      </c>
      <c r="BN136" s="17">
        <v>300</v>
      </c>
      <c r="BO136" s="17">
        <v>50</v>
      </c>
      <c r="BP136" s="17"/>
      <c r="BQ136" s="17"/>
      <c r="BR136" s="17">
        <v>75</v>
      </c>
      <c r="BS136" s="21"/>
      <c r="BT136" s="21"/>
      <c r="BU136" s="21"/>
      <c r="BV136" s="21"/>
      <c r="BW136" s="21"/>
      <c r="BX136" s="21"/>
      <c r="BY136" s="21"/>
      <c r="BZ136" s="21"/>
      <c r="CA136" s="21">
        <v>250</v>
      </c>
      <c r="CB136" s="21">
        <v>50</v>
      </c>
      <c r="CC136" s="21">
        <v>250</v>
      </c>
      <c r="CD136" s="6">
        <v>1025</v>
      </c>
      <c r="CE136" s="17"/>
      <c r="CF136" s="17">
        <v>200</v>
      </c>
      <c r="CG136" s="17">
        <v>100</v>
      </c>
      <c r="CH136" s="17"/>
      <c r="CI136" s="17">
        <v>100</v>
      </c>
      <c r="CJ136" s="17"/>
      <c r="CK136" s="6"/>
      <c r="CL136" s="6"/>
      <c r="CM136" s="6"/>
      <c r="CN136" s="6"/>
      <c r="CO136" s="6"/>
      <c r="CP136" s="6">
        <v>20</v>
      </c>
      <c r="CQ136" s="17">
        <v>150</v>
      </c>
      <c r="CR136" s="17">
        <v>6</v>
      </c>
      <c r="CS136" s="14"/>
      <c r="CT136" s="6"/>
      <c r="CU136" s="14" t="s">
        <v>89</v>
      </c>
      <c r="CV136" s="6">
        <v>1</v>
      </c>
      <c r="CW136" s="14"/>
      <c r="CX136" s="6"/>
      <c r="CY136" s="14"/>
      <c r="CZ136" s="6"/>
      <c r="DA136" s="6" t="s">
        <v>89</v>
      </c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17">
        <v>75</v>
      </c>
      <c r="DM136" s="17"/>
      <c r="DN136" s="17">
        <v>400</v>
      </c>
      <c r="DO136" s="17"/>
      <c r="DP136" s="17" t="s">
        <v>31</v>
      </c>
      <c r="DQ136" s="17"/>
      <c r="DR136" s="17"/>
      <c r="DS136" s="6"/>
      <c r="DT136" s="6" t="s">
        <v>241</v>
      </c>
      <c r="DU136" s="17" t="s">
        <v>30</v>
      </c>
      <c r="DV136" s="17"/>
      <c r="DW136" s="17" t="s">
        <v>30</v>
      </c>
      <c r="DX136" s="17" t="s">
        <v>30</v>
      </c>
      <c r="DY136" s="17" t="s">
        <v>30</v>
      </c>
      <c r="DZ136" s="17"/>
      <c r="EA136" s="6" t="s">
        <v>31</v>
      </c>
      <c r="EB136" s="6"/>
      <c r="EC136" s="17"/>
      <c r="EF136" s="53">
        <f aca="true" t="shared" si="17" ref="EF136:EF169">CD136+DL136+DM136+DN136</f>
        <v>1500</v>
      </c>
      <c r="EG136" s="53">
        <f aca="true" t="shared" si="18" ref="EG136:EG169">E136/4</f>
        <v>375</v>
      </c>
      <c r="EH136" s="53">
        <f aca="true" t="shared" si="19" ref="EH136:EH169">CI136+CE136+CF136+CG136+CH136+CJ136</f>
        <v>400</v>
      </c>
      <c r="EI136" s="53">
        <f aca="true" t="shared" si="20" ref="EI136:EI169">$BN136+$CA136</f>
        <v>550</v>
      </c>
      <c r="EJ136" s="53">
        <f aca="true" t="shared" si="21" ref="EJ136:EJ169">$BM136+$BZ136</f>
        <v>50</v>
      </c>
      <c r="EK136" s="53">
        <f aca="true" t="shared" si="22" ref="EK136:EK169">BF136+BS136</f>
        <v>0</v>
      </c>
      <c r="EL136" s="53">
        <f aca="true" t="shared" si="23" ref="EL136:EL169">BH136+BU136</f>
        <v>0</v>
      </c>
    </row>
    <row r="137" spans="1:142" ht="14.25">
      <c r="A137" s="34"/>
      <c r="B137" s="1"/>
      <c r="C137" s="1" t="s">
        <v>308</v>
      </c>
      <c r="D137" s="4">
        <v>1</v>
      </c>
      <c r="E137" s="6">
        <v>842</v>
      </c>
      <c r="F137" s="6"/>
      <c r="G137" s="6">
        <v>3127</v>
      </c>
      <c r="H137" s="6"/>
      <c r="I137" s="4"/>
      <c r="J137" s="4"/>
      <c r="K137" s="4"/>
      <c r="L137" s="4"/>
      <c r="M137" s="4"/>
      <c r="N137" s="4"/>
      <c r="O137" s="4"/>
      <c r="P137" s="4"/>
      <c r="Q137" s="6" t="s">
        <v>73</v>
      </c>
      <c r="R137" s="6">
        <v>2000</v>
      </c>
      <c r="S137" s="6"/>
      <c r="T137" s="6"/>
      <c r="U137" s="6" t="s">
        <v>73</v>
      </c>
      <c r="V137" s="6">
        <v>500</v>
      </c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 t="s">
        <v>73</v>
      </c>
      <c r="AL137" s="6">
        <v>200</v>
      </c>
      <c r="AM137" s="6" t="s">
        <v>73</v>
      </c>
      <c r="AN137" s="6">
        <v>100</v>
      </c>
      <c r="AO137" s="6"/>
      <c r="AP137" s="6"/>
      <c r="AQ137" s="6"/>
      <c r="AR137" s="6"/>
      <c r="AS137" s="4"/>
      <c r="AT137" s="4"/>
      <c r="AU137" s="4"/>
      <c r="AV137" s="4"/>
      <c r="AW137" s="4">
        <v>50</v>
      </c>
      <c r="AX137" s="6"/>
      <c r="AY137" s="6"/>
      <c r="AZ137" s="6">
        <v>40</v>
      </c>
      <c r="BA137" s="6">
        <v>55</v>
      </c>
      <c r="BB137" s="6"/>
      <c r="BC137" s="6">
        <v>300</v>
      </c>
      <c r="BD137" s="6">
        <v>3000</v>
      </c>
      <c r="BE137" s="6"/>
      <c r="BF137" s="17">
        <v>40</v>
      </c>
      <c r="BG137" s="17">
        <v>100</v>
      </c>
      <c r="BH137" s="17"/>
      <c r="BI137" s="17">
        <v>870</v>
      </c>
      <c r="BJ137" s="17"/>
      <c r="BK137" s="17"/>
      <c r="BL137" s="17"/>
      <c r="BM137" s="17"/>
      <c r="BN137" s="17"/>
      <c r="BO137" s="17"/>
      <c r="BP137" s="17"/>
      <c r="BQ137" s="17"/>
      <c r="BR137" s="17">
        <v>360</v>
      </c>
      <c r="BS137" s="21"/>
      <c r="BT137" s="21">
        <v>50</v>
      </c>
      <c r="BU137" s="21"/>
      <c r="BV137" s="21">
        <v>100</v>
      </c>
      <c r="BW137" s="21"/>
      <c r="BX137" s="21">
        <v>100</v>
      </c>
      <c r="BY137" s="21"/>
      <c r="BZ137" s="21"/>
      <c r="CA137" s="21"/>
      <c r="CB137" s="21"/>
      <c r="CC137" s="21">
        <v>838</v>
      </c>
      <c r="CD137" s="6">
        <v>2338</v>
      </c>
      <c r="CE137" s="17"/>
      <c r="CF137" s="17">
        <v>36</v>
      </c>
      <c r="CG137" s="17">
        <v>120</v>
      </c>
      <c r="CH137" s="17"/>
      <c r="CI137" s="17">
        <v>80</v>
      </c>
      <c r="CJ137" s="17"/>
      <c r="CK137" s="6"/>
      <c r="CL137" s="6"/>
      <c r="CM137" s="6"/>
      <c r="CN137" s="6"/>
      <c r="CO137" s="6"/>
      <c r="CP137" s="6">
        <v>20</v>
      </c>
      <c r="CQ137" s="17">
        <v>25</v>
      </c>
      <c r="CR137" s="17"/>
      <c r="CS137" s="14"/>
      <c r="CT137" s="6"/>
      <c r="CU137" s="14" t="s">
        <v>89</v>
      </c>
      <c r="CV137" s="6">
        <v>1</v>
      </c>
      <c r="CW137" s="14"/>
      <c r="CX137" s="6"/>
      <c r="CY137" s="14"/>
      <c r="CZ137" s="6"/>
      <c r="DA137" s="6" t="s">
        <v>89</v>
      </c>
      <c r="DB137" s="6"/>
      <c r="DC137" s="6"/>
      <c r="DD137" s="6"/>
      <c r="DE137" s="6"/>
      <c r="DF137" s="6"/>
      <c r="DG137" s="6">
        <v>1</v>
      </c>
      <c r="DH137" s="6"/>
      <c r="DI137" s="6"/>
      <c r="DJ137" s="6"/>
      <c r="DK137" s="6"/>
      <c r="DL137" s="17">
        <v>200</v>
      </c>
      <c r="DM137" s="17"/>
      <c r="DN137" s="17">
        <v>350</v>
      </c>
      <c r="DO137" s="17"/>
      <c r="DP137" s="17" t="s">
        <v>31</v>
      </c>
      <c r="DQ137" s="17"/>
      <c r="DR137" s="17"/>
      <c r="DS137" s="6"/>
      <c r="DT137" s="6" t="s">
        <v>249</v>
      </c>
      <c r="DU137" s="17" t="s">
        <v>30</v>
      </c>
      <c r="DV137" s="17"/>
      <c r="DW137" s="17" t="s">
        <v>30</v>
      </c>
      <c r="DX137" s="17" t="s">
        <v>30</v>
      </c>
      <c r="DY137" s="17" t="s">
        <v>30</v>
      </c>
      <c r="DZ137" s="17"/>
      <c r="EA137" s="6" t="s">
        <v>31</v>
      </c>
      <c r="EB137" s="6"/>
      <c r="EC137" s="17"/>
      <c r="EF137" s="53">
        <f t="shared" si="17"/>
        <v>2888</v>
      </c>
      <c r="EG137" s="53">
        <f t="shared" si="18"/>
        <v>210.5</v>
      </c>
      <c r="EH137" s="53">
        <f t="shared" si="19"/>
        <v>236</v>
      </c>
      <c r="EI137" s="53">
        <f t="shared" si="20"/>
        <v>0</v>
      </c>
      <c r="EJ137" s="53">
        <f t="shared" si="21"/>
        <v>0</v>
      </c>
      <c r="EK137" s="53">
        <f t="shared" si="22"/>
        <v>40</v>
      </c>
      <c r="EL137" s="53">
        <f t="shared" si="23"/>
        <v>0</v>
      </c>
    </row>
    <row r="138" spans="1:142" ht="14.25">
      <c r="A138" s="34"/>
      <c r="B138" s="1"/>
      <c r="C138" s="1"/>
      <c r="D138" s="4"/>
      <c r="E138" s="6"/>
      <c r="F138" s="6"/>
      <c r="G138" s="6"/>
      <c r="H138" s="6"/>
      <c r="I138" s="4"/>
      <c r="J138" s="4"/>
      <c r="K138" s="4"/>
      <c r="L138" s="4"/>
      <c r="M138" s="4"/>
      <c r="N138" s="4"/>
      <c r="O138" s="4"/>
      <c r="P138" s="4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4"/>
      <c r="AT138" s="4"/>
      <c r="AU138" s="4"/>
      <c r="AV138" s="4"/>
      <c r="AW138" s="4"/>
      <c r="AX138" s="6"/>
      <c r="AY138" s="6"/>
      <c r="AZ138" s="6"/>
      <c r="BA138" s="6"/>
      <c r="BB138" s="6"/>
      <c r="BC138" s="6"/>
      <c r="BD138" s="6"/>
      <c r="BE138" s="6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6"/>
      <c r="CE138" s="17"/>
      <c r="CF138" s="17"/>
      <c r="CG138" s="17"/>
      <c r="CH138" s="17"/>
      <c r="CI138" s="17"/>
      <c r="CJ138" s="17"/>
      <c r="CK138" s="6"/>
      <c r="CL138" s="6"/>
      <c r="CM138" s="6"/>
      <c r="CN138" s="6"/>
      <c r="CO138" s="6"/>
      <c r="CP138" s="6"/>
      <c r="CQ138" s="17"/>
      <c r="CR138" s="17"/>
      <c r="CS138" s="14"/>
      <c r="CT138" s="6"/>
      <c r="CU138" s="14"/>
      <c r="CV138" s="6"/>
      <c r="CW138" s="14"/>
      <c r="CX138" s="6"/>
      <c r="CY138" s="14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17"/>
      <c r="DM138" s="17"/>
      <c r="DN138" s="17"/>
      <c r="DO138" s="17"/>
      <c r="DP138" s="17"/>
      <c r="DQ138" s="17"/>
      <c r="DR138" s="17"/>
      <c r="DS138" s="6"/>
      <c r="DT138" s="6"/>
      <c r="DU138" s="17"/>
      <c r="DV138" s="17"/>
      <c r="DW138" s="17"/>
      <c r="DX138" s="17"/>
      <c r="DY138" s="17"/>
      <c r="DZ138" s="17"/>
      <c r="EA138" s="6"/>
      <c r="EB138" s="6"/>
      <c r="EC138" s="17"/>
      <c r="EF138" s="53">
        <f t="shared" si="17"/>
        <v>0</v>
      </c>
      <c r="EG138" s="53">
        <f t="shared" si="18"/>
        <v>0</v>
      </c>
      <c r="EH138" s="53">
        <f t="shared" si="19"/>
        <v>0</v>
      </c>
      <c r="EI138" s="53">
        <f t="shared" si="20"/>
        <v>0</v>
      </c>
      <c r="EJ138" s="53">
        <f t="shared" si="21"/>
        <v>0</v>
      </c>
      <c r="EK138" s="53">
        <f t="shared" si="22"/>
        <v>0</v>
      </c>
      <c r="EL138" s="53">
        <f t="shared" si="23"/>
        <v>0</v>
      </c>
    </row>
    <row r="139" spans="1:142" ht="14.25">
      <c r="A139" s="35">
        <v>25</v>
      </c>
      <c r="B139" s="31" t="s">
        <v>309</v>
      </c>
      <c r="C139" s="1"/>
      <c r="D139" s="4"/>
      <c r="E139" s="6"/>
      <c r="F139" s="6">
        <v>39</v>
      </c>
      <c r="G139" s="6"/>
      <c r="H139" s="6"/>
      <c r="I139" s="4"/>
      <c r="J139" s="4"/>
      <c r="K139" s="4"/>
      <c r="L139" s="4"/>
      <c r="M139" s="4"/>
      <c r="N139" s="4"/>
      <c r="O139" s="4"/>
      <c r="P139" s="4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4"/>
      <c r="AT139" s="4"/>
      <c r="AU139" s="4"/>
      <c r="AV139" s="4"/>
      <c r="AW139" s="4"/>
      <c r="AX139" s="6"/>
      <c r="AY139" s="6"/>
      <c r="AZ139" s="6"/>
      <c r="BA139" s="6"/>
      <c r="BB139" s="6"/>
      <c r="BC139" s="6"/>
      <c r="BD139" s="6"/>
      <c r="BE139" s="6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6"/>
      <c r="CE139" s="17"/>
      <c r="CF139" s="17"/>
      <c r="CG139" s="17"/>
      <c r="CH139" s="17"/>
      <c r="CI139" s="17"/>
      <c r="CJ139" s="17"/>
      <c r="CK139" s="6"/>
      <c r="CL139" s="6"/>
      <c r="CM139" s="6"/>
      <c r="CN139" s="6"/>
      <c r="CO139" s="6"/>
      <c r="CP139" s="6"/>
      <c r="CQ139" s="17"/>
      <c r="CR139" s="17"/>
      <c r="CS139" s="14"/>
      <c r="CT139" s="6"/>
      <c r="CU139" s="14"/>
      <c r="CV139" s="6"/>
      <c r="CW139" s="14"/>
      <c r="CX139" s="6"/>
      <c r="CY139" s="14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17"/>
      <c r="DM139" s="17"/>
      <c r="DN139" s="17"/>
      <c r="DO139" s="17"/>
      <c r="DP139" s="17"/>
      <c r="DQ139" s="17"/>
      <c r="DR139" s="17"/>
      <c r="DS139" s="6"/>
      <c r="DT139" s="6"/>
      <c r="DU139" s="17"/>
      <c r="DV139" s="17"/>
      <c r="DW139" s="17"/>
      <c r="DX139" s="17"/>
      <c r="DY139" s="17"/>
      <c r="DZ139" s="17"/>
      <c r="EA139" s="6"/>
      <c r="EB139" s="6"/>
      <c r="EC139" s="17"/>
      <c r="EF139" s="53">
        <f t="shared" si="17"/>
        <v>0</v>
      </c>
      <c r="EG139" s="53">
        <f t="shared" si="18"/>
        <v>0</v>
      </c>
      <c r="EH139" s="53">
        <f t="shared" si="19"/>
        <v>0</v>
      </c>
      <c r="EI139" s="53">
        <f t="shared" si="20"/>
        <v>0</v>
      </c>
      <c r="EJ139" s="53">
        <f t="shared" si="21"/>
        <v>0</v>
      </c>
      <c r="EK139" s="53">
        <f t="shared" si="22"/>
        <v>0</v>
      </c>
      <c r="EL139" s="53">
        <f t="shared" si="23"/>
        <v>0</v>
      </c>
    </row>
    <row r="140" spans="1:142" ht="14.25">
      <c r="A140" s="33">
        <v>26</v>
      </c>
      <c r="B140" s="28"/>
      <c r="C140" s="1" t="s">
        <v>310</v>
      </c>
      <c r="D140" s="4">
        <v>1</v>
      </c>
      <c r="E140" s="12">
        <v>1953</v>
      </c>
      <c r="F140" s="6"/>
      <c r="G140" s="6">
        <v>1</v>
      </c>
      <c r="H140" s="6"/>
      <c r="I140" s="4" t="s">
        <v>277</v>
      </c>
      <c r="J140" s="4"/>
      <c r="K140" s="4"/>
      <c r="L140" s="4" t="s">
        <v>257</v>
      </c>
      <c r="M140" s="4"/>
      <c r="N140" s="4"/>
      <c r="O140" s="4"/>
      <c r="P140" s="4"/>
      <c r="Q140" s="6" t="s">
        <v>73</v>
      </c>
      <c r="R140" s="6">
        <v>1000</v>
      </c>
      <c r="S140" s="6"/>
      <c r="T140" s="6"/>
      <c r="U140" s="6"/>
      <c r="V140" s="6">
        <v>5000</v>
      </c>
      <c r="W140" s="6" t="s">
        <v>73</v>
      </c>
      <c r="X140" s="6">
        <v>100</v>
      </c>
      <c r="Y140" s="6" t="s">
        <v>73</v>
      </c>
      <c r="Z140" s="6">
        <v>200</v>
      </c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4"/>
      <c r="AT140" s="4"/>
      <c r="AU140" s="4"/>
      <c r="AV140" s="4">
        <v>10</v>
      </c>
      <c r="AW140" s="4">
        <v>100</v>
      </c>
      <c r="AX140" s="6"/>
      <c r="AY140" s="6"/>
      <c r="AZ140" s="6"/>
      <c r="BA140" s="6"/>
      <c r="BB140" s="6"/>
      <c r="BC140" s="6"/>
      <c r="BD140" s="6"/>
      <c r="BE140" s="6"/>
      <c r="BF140" s="17"/>
      <c r="BG140" s="17"/>
      <c r="BH140" s="17"/>
      <c r="BI140" s="17"/>
      <c r="BJ140" s="17"/>
      <c r="BK140" s="17"/>
      <c r="BL140" s="17"/>
      <c r="BM140" s="17">
        <v>50</v>
      </c>
      <c r="BN140" s="17">
        <v>600</v>
      </c>
      <c r="BO140" s="17">
        <v>50</v>
      </c>
      <c r="BP140" s="17"/>
      <c r="BQ140" s="17"/>
      <c r="BR140" s="17">
        <v>217</v>
      </c>
      <c r="BS140" s="21"/>
      <c r="BT140" s="21"/>
      <c r="BU140" s="21"/>
      <c r="BV140" s="21"/>
      <c r="BW140" s="21"/>
      <c r="BX140" s="21"/>
      <c r="BY140" s="21"/>
      <c r="BZ140" s="21"/>
      <c r="CA140" s="21">
        <v>300</v>
      </c>
      <c r="CB140" s="21">
        <v>50</v>
      </c>
      <c r="CC140" s="21">
        <v>486</v>
      </c>
      <c r="CD140" s="6">
        <v>1753</v>
      </c>
      <c r="CE140" s="17">
        <v>140</v>
      </c>
      <c r="CF140" s="17"/>
      <c r="CG140" s="17">
        <v>120</v>
      </c>
      <c r="CH140" s="17"/>
      <c r="CI140" s="17">
        <v>90</v>
      </c>
      <c r="CJ140" s="17"/>
      <c r="CK140" s="6"/>
      <c r="CL140" s="6"/>
      <c r="CM140" s="6"/>
      <c r="CN140" s="6"/>
      <c r="CO140" s="6"/>
      <c r="CP140" s="6">
        <v>20</v>
      </c>
      <c r="CQ140" s="17">
        <v>20</v>
      </c>
      <c r="CR140" s="17"/>
      <c r="CS140" s="14"/>
      <c r="CT140" s="6"/>
      <c r="CU140" s="14" t="s">
        <v>311</v>
      </c>
      <c r="CV140" s="6">
        <v>1</v>
      </c>
      <c r="CW140" s="14"/>
      <c r="CX140" s="6"/>
      <c r="CY140" s="14"/>
      <c r="CZ140" s="6"/>
      <c r="DA140" s="6">
        <v>1</v>
      </c>
      <c r="DB140" s="6"/>
      <c r="DC140" s="6"/>
      <c r="DD140" s="6"/>
      <c r="DE140" s="6"/>
      <c r="DF140" s="6"/>
      <c r="DG140" s="6">
        <v>1</v>
      </c>
      <c r="DH140" s="6">
        <v>1</v>
      </c>
      <c r="DI140" s="6"/>
      <c r="DJ140" s="6"/>
      <c r="DK140" s="6"/>
      <c r="DL140" s="17">
        <v>75</v>
      </c>
      <c r="DM140" s="17"/>
      <c r="DN140" s="17">
        <v>125</v>
      </c>
      <c r="DO140" s="17"/>
      <c r="DP140" s="17" t="s">
        <v>31</v>
      </c>
      <c r="DQ140" s="17"/>
      <c r="DR140" s="17"/>
      <c r="DS140" s="6"/>
      <c r="DT140" s="6" t="s">
        <v>249</v>
      </c>
      <c r="DU140" s="17" t="s">
        <v>242</v>
      </c>
      <c r="DV140" s="17"/>
      <c r="DW140" s="17" t="s">
        <v>242</v>
      </c>
      <c r="DX140" s="17" t="s">
        <v>242</v>
      </c>
      <c r="DY140" s="17" t="s">
        <v>242</v>
      </c>
      <c r="DZ140" s="17"/>
      <c r="EA140" s="6" t="s">
        <v>31</v>
      </c>
      <c r="EB140" s="6"/>
      <c r="EC140" s="17"/>
      <c r="EF140" s="53">
        <f t="shared" si="17"/>
        <v>1953</v>
      </c>
      <c r="EG140" s="53">
        <f t="shared" si="18"/>
        <v>488.25</v>
      </c>
      <c r="EH140" s="53">
        <f t="shared" si="19"/>
        <v>350</v>
      </c>
      <c r="EI140" s="53">
        <f t="shared" si="20"/>
        <v>900</v>
      </c>
      <c r="EJ140" s="53">
        <f t="shared" si="21"/>
        <v>50</v>
      </c>
      <c r="EK140" s="53">
        <f t="shared" si="22"/>
        <v>0</v>
      </c>
      <c r="EL140" s="53">
        <f t="shared" si="23"/>
        <v>0</v>
      </c>
    </row>
    <row r="141" spans="1:142" ht="14.25">
      <c r="A141" s="34"/>
      <c r="B141" s="1"/>
      <c r="C141" s="1" t="s">
        <v>312</v>
      </c>
      <c r="D141" s="4">
        <v>1</v>
      </c>
      <c r="E141" s="12">
        <v>314</v>
      </c>
      <c r="F141" s="6"/>
      <c r="G141" s="6">
        <v>0</v>
      </c>
      <c r="H141" s="6"/>
      <c r="I141" s="4">
        <v>100</v>
      </c>
      <c r="J141" s="4"/>
      <c r="K141" s="4"/>
      <c r="L141" s="4" t="s">
        <v>266</v>
      </c>
      <c r="M141" s="4"/>
      <c r="N141" s="4"/>
      <c r="O141" s="4"/>
      <c r="P141" s="4"/>
      <c r="Q141" s="6" t="s">
        <v>73</v>
      </c>
      <c r="R141" s="6">
        <v>100</v>
      </c>
      <c r="S141" s="6"/>
      <c r="T141" s="6"/>
      <c r="U141" s="6"/>
      <c r="V141" s="6"/>
      <c r="W141" s="6" t="s">
        <v>73</v>
      </c>
      <c r="X141" s="6" t="s">
        <v>266</v>
      </c>
      <c r="Y141" s="6" t="s">
        <v>73</v>
      </c>
      <c r="Z141" s="6">
        <v>200</v>
      </c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4"/>
      <c r="AT141" s="4"/>
      <c r="AU141" s="4"/>
      <c r="AV141" s="4"/>
      <c r="AW141" s="4">
        <v>160</v>
      </c>
      <c r="AX141" s="6"/>
      <c r="AY141" s="6"/>
      <c r="AZ141" s="6"/>
      <c r="BA141" s="6"/>
      <c r="BB141" s="6"/>
      <c r="BC141" s="6"/>
      <c r="BD141" s="6"/>
      <c r="BE141" s="6"/>
      <c r="BF141" s="17"/>
      <c r="BG141" s="17"/>
      <c r="BH141" s="17"/>
      <c r="BI141" s="17"/>
      <c r="BJ141" s="17"/>
      <c r="BK141" s="17"/>
      <c r="BL141" s="17"/>
      <c r="BM141" s="17">
        <v>5</v>
      </c>
      <c r="BN141" s="17">
        <v>75</v>
      </c>
      <c r="BO141" s="17">
        <v>10</v>
      </c>
      <c r="BP141" s="17"/>
      <c r="BQ141" s="17"/>
      <c r="BR141" s="17">
        <v>30</v>
      </c>
      <c r="BS141" s="21"/>
      <c r="BT141" s="21"/>
      <c r="BU141" s="21"/>
      <c r="BV141" s="21"/>
      <c r="BW141" s="21"/>
      <c r="BX141" s="21"/>
      <c r="BY141" s="21"/>
      <c r="BZ141" s="21"/>
      <c r="CA141" s="21">
        <v>50</v>
      </c>
      <c r="CB141" s="21">
        <v>10</v>
      </c>
      <c r="CC141" s="21">
        <v>34</v>
      </c>
      <c r="CD141" s="6">
        <v>214</v>
      </c>
      <c r="CE141" s="17"/>
      <c r="CF141" s="17">
        <v>50</v>
      </c>
      <c r="CG141" s="17">
        <v>20</v>
      </c>
      <c r="CH141" s="17"/>
      <c r="CI141" s="17">
        <v>10</v>
      </c>
      <c r="CJ141" s="17"/>
      <c r="CK141" s="6"/>
      <c r="CL141" s="6"/>
      <c r="CM141" s="6"/>
      <c r="CN141" s="6"/>
      <c r="CO141" s="6"/>
      <c r="CP141" s="6">
        <v>5</v>
      </c>
      <c r="CQ141" s="17">
        <v>10</v>
      </c>
      <c r="CR141" s="17"/>
      <c r="CS141" s="14" t="s">
        <v>311</v>
      </c>
      <c r="CT141" s="6">
        <v>1</v>
      </c>
      <c r="CU141" s="14"/>
      <c r="CV141" s="6"/>
      <c r="CW141" s="14"/>
      <c r="CX141" s="6"/>
      <c r="CY141" s="14"/>
      <c r="CZ141" s="6"/>
      <c r="DA141" s="6"/>
      <c r="DB141" s="6"/>
      <c r="DC141" s="6"/>
      <c r="DD141" s="6"/>
      <c r="DE141" s="6"/>
      <c r="DF141" s="6"/>
      <c r="DG141" s="6">
        <v>1</v>
      </c>
      <c r="DH141" s="6"/>
      <c r="DI141" s="6"/>
      <c r="DJ141" s="6"/>
      <c r="DK141" s="6"/>
      <c r="DL141" s="17">
        <v>50</v>
      </c>
      <c r="DM141" s="17"/>
      <c r="DN141" s="17">
        <v>75</v>
      </c>
      <c r="DO141" s="17"/>
      <c r="DP141" s="17" t="s">
        <v>31</v>
      </c>
      <c r="DQ141" s="17"/>
      <c r="DR141" s="17"/>
      <c r="DS141" s="6"/>
      <c r="DT141" s="6" t="s">
        <v>273</v>
      </c>
      <c r="DU141" s="17" t="s">
        <v>242</v>
      </c>
      <c r="DV141" s="17"/>
      <c r="DW141" s="17" t="s">
        <v>242</v>
      </c>
      <c r="DX141" s="17" t="s">
        <v>242</v>
      </c>
      <c r="DY141" s="17" t="s">
        <v>242</v>
      </c>
      <c r="DZ141" s="17"/>
      <c r="EA141" s="6" t="s">
        <v>31</v>
      </c>
      <c r="EB141" s="6"/>
      <c r="EC141" s="17"/>
      <c r="EF141" s="53">
        <f t="shared" si="17"/>
        <v>339</v>
      </c>
      <c r="EG141" s="53">
        <f t="shared" si="18"/>
        <v>78.5</v>
      </c>
      <c r="EH141" s="53">
        <f t="shared" si="19"/>
        <v>80</v>
      </c>
      <c r="EI141" s="53">
        <f t="shared" si="20"/>
        <v>125</v>
      </c>
      <c r="EJ141" s="53">
        <f t="shared" si="21"/>
        <v>5</v>
      </c>
      <c r="EK141" s="53">
        <f t="shared" si="22"/>
        <v>0</v>
      </c>
      <c r="EL141" s="53">
        <f t="shared" si="23"/>
        <v>0</v>
      </c>
    </row>
    <row r="142" spans="1:142" ht="14.25">
      <c r="A142" s="34"/>
      <c r="B142" s="1"/>
      <c r="C142" s="1" t="s">
        <v>313</v>
      </c>
      <c r="D142" s="4">
        <v>3</v>
      </c>
      <c r="E142" s="12">
        <v>370</v>
      </c>
      <c r="F142" s="6"/>
      <c r="G142" s="6">
        <v>0</v>
      </c>
      <c r="H142" s="6"/>
      <c r="I142" s="4"/>
      <c r="J142" s="4"/>
      <c r="K142" s="4"/>
      <c r="L142" s="4"/>
      <c r="M142" s="4"/>
      <c r="N142" s="4"/>
      <c r="O142" s="4"/>
      <c r="P142" s="4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4"/>
      <c r="AT142" s="4"/>
      <c r="AU142" s="4"/>
      <c r="AV142" s="4"/>
      <c r="AW142" s="4"/>
      <c r="AX142" s="6"/>
      <c r="AY142" s="6"/>
      <c r="AZ142" s="6">
        <v>13</v>
      </c>
      <c r="BA142" s="6">
        <v>19</v>
      </c>
      <c r="BB142" s="6"/>
      <c r="BC142" s="6"/>
      <c r="BD142" s="6"/>
      <c r="BE142" s="6"/>
      <c r="BF142" s="17">
        <v>32</v>
      </c>
      <c r="BG142" s="17"/>
      <c r="BH142" s="17"/>
      <c r="BI142" s="17">
        <v>90</v>
      </c>
      <c r="BJ142" s="17"/>
      <c r="BK142" s="17"/>
      <c r="BL142" s="17"/>
      <c r="BM142" s="17"/>
      <c r="BN142" s="17"/>
      <c r="BO142" s="17"/>
      <c r="BP142" s="17"/>
      <c r="BQ142" s="17"/>
      <c r="BR142" s="17">
        <v>3</v>
      </c>
      <c r="BS142" s="21"/>
      <c r="BT142" s="21"/>
      <c r="BU142" s="21"/>
      <c r="BV142" s="21"/>
      <c r="BW142" s="21">
        <v>50</v>
      </c>
      <c r="BX142" s="21">
        <v>50</v>
      </c>
      <c r="BY142" s="21"/>
      <c r="BZ142" s="21"/>
      <c r="CA142" s="21"/>
      <c r="CB142" s="21"/>
      <c r="CC142" s="21">
        <v>75</v>
      </c>
      <c r="CD142" s="6">
        <f>SUM(BF142:CC142)</f>
        <v>300</v>
      </c>
      <c r="CE142" s="17">
        <v>15</v>
      </c>
      <c r="CF142" s="17">
        <v>10</v>
      </c>
      <c r="CG142" s="17">
        <v>110</v>
      </c>
      <c r="CH142" s="17"/>
      <c r="CI142" s="17"/>
      <c r="CJ142" s="17"/>
      <c r="CK142" s="6"/>
      <c r="CL142" s="6"/>
      <c r="CM142" s="6"/>
      <c r="CN142" s="6"/>
      <c r="CO142" s="6"/>
      <c r="CP142" s="6">
        <v>32</v>
      </c>
      <c r="CQ142" s="17">
        <v>7</v>
      </c>
      <c r="CR142" s="17"/>
      <c r="CS142" s="14"/>
      <c r="CT142" s="6"/>
      <c r="CU142" s="14"/>
      <c r="CV142" s="6"/>
      <c r="CW142" s="14"/>
      <c r="CX142" s="6"/>
      <c r="CY142" s="14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17">
        <v>30</v>
      </c>
      <c r="DM142" s="17"/>
      <c r="DN142" s="17">
        <v>50</v>
      </c>
      <c r="DO142" s="17"/>
      <c r="DP142" s="17"/>
      <c r="DQ142" s="17"/>
      <c r="DR142" s="17"/>
      <c r="DS142" s="6"/>
      <c r="DT142" s="6"/>
      <c r="DU142" s="17"/>
      <c r="DV142" s="17"/>
      <c r="DW142" s="17"/>
      <c r="DX142" s="17"/>
      <c r="DY142" s="17"/>
      <c r="DZ142" s="17"/>
      <c r="EA142" s="6"/>
      <c r="EB142" s="6"/>
      <c r="EC142" s="17"/>
      <c r="EF142" s="53">
        <f t="shared" si="17"/>
        <v>380</v>
      </c>
      <c r="EG142" s="53">
        <f t="shared" si="18"/>
        <v>92.5</v>
      </c>
      <c r="EH142" s="53">
        <f t="shared" si="19"/>
        <v>135</v>
      </c>
      <c r="EI142" s="53">
        <f t="shared" si="20"/>
        <v>0</v>
      </c>
      <c r="EJ142" s="53">
        <f t="shared" si="21"/>
        <v>0</v>
      </c>
      <c r="EK142" s="53">
        <f t="shared" si="22"/>
        <v>32</v>
      </c>
      <c r="EL142" s="53">
        <f t="shared" si="23"/>
        <v>0</v>
      </c>
    </row>
    <row r="143" spans="1:142" ht="14.25">
      <c r="A143" s="34"/>
      <c r="B143" s="1"/>
      <c r="C143" s="1"/>
      <c r="D143" s="4"/>
      <c r="E143" s="6"/>
      <c r="F143" s="6"/>
      <c r="G143" s="6"/>
      <c r="H143" s="6"/>
      <c r="I143" s="4"/>
      <c r="J143" s="4"/>
      <c r="K143" s="4"/>
      <c r="L143" s="4"/>
      <c r="M143" s="4"/>
      <c r="N143" s="4"/>
      <c r="O143" s="4"/>
      <c r="P143" s="4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4"/>
      <c r="AT143" s="4"/>
      <c r="AU143" s="4"/>
      <c r="AV143" s="4"/>
      <c r="AW143" s="4"/>
      <c r="AX143" s="6"/>
      <c r="AY143" s="6"/>
      <c r="AZ143" s="6"/>
      <c r="BA143" s="6"/>
      <c r="BB143" s="6"/>
      <c r="BC143" s="6"/>
      <c r="BD143" s="6"/>
      <c r="BE143" s="6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6"/>
      <c r="CE143" s="17"/>
      <c r="CF143" s="17"/>
      <c r="CG143" s="17"/>
      <c r="CH143" s="17"/>
      <c r="CI143" s="17"/>
      <c r="CJ143" s="17"/>
      <c r="CK143" s="6"/>
      <c r="CL143" s="6"/>
      <c r="CM143" s="6"/>
      <c r="CN143" s="6"/>
      <c r="CO143" s="6"/>
      <c r="CP143" s="6"/>
      <c r="CR143" s="17"/>
      <c r="CS143" s="14"/>
      <c r="CT143" s="6"/>
      <c r="CU143" s="14"/>
      <c r="CV143" s="6"/>
      <c r="CW143" s="14"/>
      <c r="CX143" s="6"/>
      <c r="CY143" s="14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17"/>
      <c r="DM143" s="17"/>
      <c r="DN143" s="17"/>
      <c r="DO143" s="17"/>
      <c r="DP143" s="17"/>
      <c r="DQ143" s="17"/>
      <c r="DR143" s="17"/>
      <c r="DS143" s="6"/>
      <c r="DT143" s="6"/>
      <c r="DU143" s="17"/>
      <c r="DV143" s="17"/>
      <c r="DW143" s="17"/>
      <c r="DX143" s="17"/>
      <c r="DY143" s="17"/>
      <c r="DZ143" s="17"/>
      <c r="EA143" s="6"/>
      <c r="EB143" s="6"/>
      <c r="EC143" s="17"/>
      <c r="EF143" s="53">
        <f t="shared" si="17"/>
        <v>0</v>
      </c>
      <c r="EG143" s="53">
        <f t="shared" si="18"/>
        <v>0</v>
      </c>
      <c r="EH143" s="53">
        <f t="shared" si="19"/>
        <v>0</v>
      </c>
      <c r="EI143" s="53">
        <f t="shared" si="20"/>
        <v>0</v>
      </c>
      <c r="EJ143" s="53">
        <f t="shared" si="21"/>
        <v>0</v>
      </c>
      <c r="EK143" s="53">
        <f t="shared" si="22"/>
        <v>0</v>
      </c>
      <c r="EL143" s="53">
        <f t="shared" si="23"/>
        <v>0</v>
      </c>
    </row>
    <row r="144" spans="1:142" ht="14.25">
      <c r="A144" s="34"/>
      <c r="B144" s="49" t="s">
        <v>314</v>
      </c>
      <c r="C144" s="1"/>
      <c r="D144" s="4"/>
      <c r="E144" s="6"/>
      <c r="F144" s="6">
        <v>33</v>
      </c>
      <c r="G144" s="6"/>
      <c r="H144" s="6"/>
      <c r="I144" s="4"/>
      <c r="J144" s="4"/>
      <c r="K144" s="4"/>
      <c r="L144" s="4"/>
      <c r="M144" s="4"/>
      <c r="N144" s="4"/>
      <c r="O144" s="4"/>
      <c r="P144" s="4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4"/>
      <c r="AT144" s="4"/>
      <c r="AU144" s="4"/>
      <c r="AV144" s="4"/>
      <c r="AW144" s="4"/>
      <c r="AX144" s="6"/>
      <c r="AY144" s="6"/>
      <c r="AZ144" s="6"/>
      <c r="BA144" s="6"/>
      <c r="BB144" s="6"/>
      <c r="BC144" s="6"/>
      <c r="BD144" s="6"/>
      <c r="BE144" s="6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6"/>
      <c r="CE144" s="17"/>
      <c r="CF144" s="17"/>
      <c r="CG144" s="17"/>
      <c r="CH144" s="17"/>
      <c r="CI144" s="17"/>
      <c r="CJ144" s="17"/>
      <c r="CK144" s="6"/>
      <c r="CL144" s="6"/>
      <c r="CM144" s="6"/>
      <c r="CN144" s="6"/>
      <c r="CO144" s="6"/>
      <c r="CP144" s="6"/>
      <c r="CQ144" s="17"/>
      <c r="CR144" s="17"/>
      <c r="CS144" s="14"/>
      <c r="CT144" s="6"/>
      <c r="CU144" s="14"/>
      <c r="CV144" s="6"/>
      <c r="CW144" s="14"/>
      <c r="CX144" s="6"/>
      <c r="CY144" s="14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17"/>
      <c r="DM144" s="17"/>
      <c r="DN144" s="17"/>
      <c r="DO144" s="17"/>
      <c r="DP144" s="17"/>
      <c r="DQ144" s="17"/>
      <c r="DR144" s="17"/>
      <c r="DS144" s="6"/>
      <c r="DT144" s="6"/>
      <c r="DU144" s="17"/>
      <c r="DV144" s="17"/>
      <c r="DW144" s="17"/>
      <c r="DX144" s="17"/>
      <c r="DY144" s="17"/>
      <c r="DZ144" s="17"/>
      <c r="EA144" s="6"/>
      <c r="EB144" s="6"/>
      <c r="EC144" s="17"/>
      <c r="EF144" s="53">
        <f t="shared" si="17"/>
        <v>0</v>
      </c>
      <c r="EG144" s="53">
        <f t="shared" si="18"/>
        <v>0</v>
      </c>
      <c r="EH144" s="53">
        <f t="shared" si="19"/>
        <v>0</v>
      </c>
      <c r="EI144" s="53">
        <f t="shared" si="20"/>
        <v>0</v>
      </c>
      <c r="EJ144" s="53">
        <f t="shared" si="21"/>
        <v>0</v>
      </c>
      <c r="EK144" s="53">
        <f t="shared" si="22"/>
        <v>0</v>
      </c>
      <c r="EL144" s="53">
        <f t="shared" si="23"/>
        <v>0</v>
      </c>
    </row>
    <row r="145" spans="1:142" ht="14.25">
      <c r="A145" s="34"/>
      <c r="B145" s="1"/>
      <c r="C145" s="1" t="s">
        <v>314</v>
      </c>
      <c r="D145" s="4">
        <v>1</v>
      </c>
      <c r="E145" s="12">
        <v>1300</v>
      </c>
      <c r="F145" s="6"/>
      <c r="G145" s="6">
        <v>0</v>
      </c>
      <c r="H145" s="6"/>
      <c r="I145" s="4">
        <v>120</v>
      </c>
      <c r="J145" s="4"/>
      <c r="K145" s="4"/>
      <c r="L145" s="4">
        <v>30</v>
      </c>
      <c r="M145" s="4"/>
      <c r="N145" s="4"/>
      <c r="O145" s="4"/>
      <c r="P145" s="4"/>
      <c r="Q145" s="6" t="s">
        <v>73</v>
      </c>
      <c r="R145" s="6">
        <v>5000</v>
      </c>
      <c r="S145" s="6"/>
      <c r="T145" s="6"/>
      <c r="U145" s="6" t="s">
        <v>73</v>
      </c>
      <c r="V145" s="6">
        <v>1500</v>
      </c>
      <c r="W145" s="6"/>
      <c r="X145" s="6"/>
      <c r="Y145" s="6"/>
      <c r="Z145" s="6"/>
      <c r="AA145" s="6"/>
      <c r="AB145" s="6"/>
      <c r="AC145" s="6"/>
      <c r="AD145" s="6"/>
      <c r="AE145" s="6" t="s">
        <v>73</v>
      </c>
      <c r="AF145" s="6">
        <v>500</v>
      </c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4">
        <v>4</v>
      </c>
      <c r="AT145" s="4"/>
      <c r="AU145" s="4"/>
      <c r="AV145" s="4">
        <v>25</v>
      </c>
      <c r="AW145" s="4">
        <v>2000</v>
      </c>
      <c r="AX145" s="6"/>
      <c r="AY145" s="6"/>
      <c r="AZ145" s="6"/>
      <c r="BA145" s="6"/>
      <c r="BB145" s="6"/>
      <c r="BC145" s="6"/>
      <c r="BD145" s="6"/>
      <c r="BE145" s="6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6">
        <f>SUM(BF145:CC145)</f>
        <v>0</v>
      </c>
      <c r="CE145" s="17">
        <v>66</v>
      </c>
      <c r="CF145" s="17">
        <v>110</v>
      </c>
      <c r="CG145" s="17">
        <v>24</v>
      </c>
      <c r="CH145" s="17"/>
      <c r="CI145" s="17"/>
      <c r="CJ145" s="17"/>
      <c r="CK145" s="6"/>
      <c r="CL145" s="6"/>
      <c r="CM145" s="6"/>
      <c r="CN145" s="6"/>
      <c r="CO145" s="6"/>
      <c r="CP145" s="6">
        <v>30</v>
      </c>
      <c r="CQ145" s="17">
        <v>22</v>
      </c>
      <c r="CR145" s="17"/>
      <c r="CS145" s="14"/>
      <c r="CT145" s="6"/>
      <c r="CU145" s="14"/>
      <c r="CV145" s="6"/>
      <c r="CW145" s="14"/>
      <c r="CX145" s="6"/>
      <c r="CY145" s="14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17"/>
      <c r="DM145" s="17"/>
      <c r="DN145" s="17"/>
      <c r="DO145" s="17"/>
      <c r="DP145" s="17"/>
      <c r="DQ145" s="17"/>
      <c r="DR145" s="17"/>
      <c r="DS145" s="6"/>
      <c r="DT145" s="6"/>
      <c r="DU145" s="17"/>
      <c r="DV145" s="17"/>
      <c r="DW145" s="17"/>
      <c r="DX145" s="17"/>
      <c r="DY145" s="17"/>
      <c r="DZ145" s="17"/>
      <c r="EA145" s="6"/>
      <c r="EB145" s="6"/>
      <c r="EC145" s="17"/>
      <c r="EF145" s="53">
        <f t="shared" si="17"/>
        <v>0</v>
      </c>
      <c r="EG145" s="53">
        <f t="shared" si="18"/>
        <v>325</v>
      </c>
      <c r="EH145" s="53">
        <f t="shared" si="19"/>
        <v>200</v>
      </c>
      <c r="EI145" s="53">
        <f t="shared" si="20"/>
        <v>0</v>
      </c>
      <c r="EJ145" s="53">
        <f t="shared" si="21"/>
        <v>0</v>
      </c>
      <c r="EK145" s="53">
        <f t="shared" si="22"/>
        <v>0</v>
      </c>
      <c r="EL145" s="53">
        <f t="shared" si="23"/>
        <v>0</v>
      </c>
    </row>
    <row r="146" spans="1:142" ht="14.25">
      <c r="A146" s="35"/>
      <c r="B146" s="1"/>
      <c r="C146" s="1" t="s">
        <v>315</v>
      </c>
      <c r="D146" s="4">
        <v>1</v>
      </c>
      <c r="E146" s="12">
        <v>650</v>
      </c>
      <c r="F146" s="6"/>
      <c r="G146" s="6">
        <v>0</v>
      </c>
      <c r="H146" s="6"/>
      <c r="I146" s="4">
        <v>120</v>
      </c>
      <c r="J146" s="4"/>
      <c r="K146" s="4"/>
      <c r="L146" s="4">
        <v>30</v>
      </c>
      <c r="M146" s="4"/>
      <c r="N146" s="4"/>
      <c r="O146" s="4"/>
      <c r="P146" s="4"/>
      <c r="Q146" s="6" t="s">
        <v>73</v>
      </c>
      <c r="R146" s="6">
        <v>200</v>
      </c>
      <c r="S146" s="6"/>
      <c r="T146" s="6"/>
      <c r="U146" s="6"/>
      <c r="V146" s="6"/>
      <c r="W146" s="6" t="s">
        <v>72</v>
      </c>
      <c r="X146" s="6">
        <v>75</v>
      </c>
      <c r="Y146" s="6"/>
      <c r="Z146" s="6"/>
      <c r="AA146" s="6"/>
      <c r="AB146" s="6"/>
      <c r="AC146" s="6"/>
      <c r="AD146" s="6"/>
      <c r="AE146" s="6" t="s">
        <v>72</v>
      </c>
      <c r="AF146" s="6">
        <v>50</v>
      </c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4"/>
      <c r="AT146" s="4"/>
      <c r="AU146" s="4"/>
      <c r="AV146" s="4"/>
      <c r="AW146" s="4">
        <v>3000</v>
      </c>
      <c r="AX146" s="6"/>
      <c r="AY146" s="6"/>
      <c r="AZ146" s="6"/>
      <c r="BA146" s="6"/>
      <c r="BB146" s="6"/>
      <c r="BC146" s="6"/>
      <c r="BD146" s="6"/>
      <c r="BE146" s="6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6">
        <f>SUM(BF146:CC146)</f>
        <v>0</v>
      </c>
      <c r="CE146" s="17">
        <v>5</v>
      </c>
      <c r="CF146" s="17">
        <v>63</v>
      </c>
      <c r="CG146" s="17">
        <v>34</v>
      </c>
      <c r="CH146" s="17"/>
      <c r="CI146" s="17"/>
      <c r="CJ146" s="17"/>
      <c r="CK146" s="6"/>
      <c r="CL146" s="6"/>
      <c r="CM146" s="6"/>
      <c r="CN146" s="6"/>
      <c r="CO146" s="6"/>
      <c r="CP146" s="6">
        <v>5</v>
      </c>
      <c r="CQ146" s="17">
        <v>4</v>
      </c>
      <c r="CR146" s="17"/>
      <c r="CS146" s="14"/>
      <c r="CT146" s="6"/>
      <c r="CU146" s="14"/>
      <c r="CV146" s="6"/>
      <c r="CW146" s="14"/>
      <c r="CX146" s="6"/>
      <c r="CY146" s="14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17"/>
      <c r="DM146" s="17"/>
      <c r="DN146" s="17"/>
      <c r="DO146" s="17"/>
      <c r="DP146" s="17"/>
      <c r="DQ146" s="17"/>
      <c r="DR146" s="17"/>
      <c r="DS146" s="6"/>
      <c r="DT146" s="6"/>
      <c r="DU146" s="17"/>
      <c r="DV146" s="17"/>
      <c r="DW146" s="17"/>
      <c r="DX146" s="17"/>
      <c r="DY146" s="17"/>
      <c r="DZ146" s="17"/>
      <c r="EA146" s="6"/>
      <c r="EB146" s="6"/>
      <c r="EC146" s="17"/>
      <c r="EF146" s="53">
        <f t="shared" si="17"/>
        <v>0</v>
      </c>
      <c r="EG146" s="53">
        <f t="shared" si="18"/>
        <v>162.5</v>
      </c>
      <c r="EH146" s="53">
        <f t="shared" si="19"/>
        <v>102</v>
      </c>
      <c r="EI146" s="53">
        <f t="shared" si="20"/>
        <v>0</v>
      </c>
      <c r="EJ146" s="53">
        <f t="shared" si="21"/>
        <v>0</v>
      </c>
      <c r="EK146" s="53">
        <f t="shared" si="22"/>
        <v>0</v>
      </c>
      <c r="EL146" s="53">
        <f t="shared" si="23"/>
        <v>0</v>
      </c>
    </row>
    <row r="147" spans="1:142" ht="14.25">
      <c r="A147" s="33">
        <v>27</v>
      </c>
      <c r="B147" s="1"/>
      <c r="C147" s="1" t="s">
        <v>316</v>
      </c>
      <c r="D147" s="4">
        <v>1</v>
      </c>
      <c r="E147" s="12">
        <v>520</v>
      </c>
      <c r="F147" s="6"/>
      <c r="G147" s="6">
        <v>0</v>
      </c>
      <c r="H147" s="6"/>
      <c r="I147" s="4">
        <v>180</v>
      </c>
      <c r="J147" s="4"/>
      <c r="K147" s="4"/>
      <c r="L147" s="4">
        <v>30</v>
      </c>
      <c r="M147" s="4"/>
      <c r="N147" s="4"/>
      <c r="O147" s="4"/>
      <c r="P147" s="4"/>
      <c r="Q147" s="6" t="s">
        <v>73</v>
      </c>
      <c r="R147" s="6">
        <v>200</v>
      </c>
      <c r="S147" s="6"/>
      <c r="T147" s="6"/>
      <c r="U147" s="6" t="s">
        <v>73</v>
      </c>
      <c r="V147" s="6">
        <v>200</v>
      </c>
      <c r="W147" s="6" t="s">
        <v>72</v>
      </c>
      <c r="X147" s="6">
        <v>50</v>
      </c>
      <c r="Y147" s="6" t="s">
        <v>72</v>
      </c>
      <c r="Z147" s="6">
        <v>40</v>
      </c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4"/>
      <c r="AT147" s="4"/>
      <c r="AU147" s="4"/>
      <c r="AV147" s="4">
        <v>12</v>
      </c>
      <c r="AW147" s="4"/>
      <c r="AX147" s="6"/>
      <c r="AY147" s="6"/>
      <c r="AZ147" s="6"/>
      <c r="BA147" s="6"/>
      <c r="BB147" s="6"/>
      <c r="BC147" s="6"/>
      <c r="BD147" s="6"/>
      <c r="BE147" s="6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6">
        <f>SUM(BF147:CC147)</f>
        <v>0</v>
      </c>
      <c r="CE147" s="17">
        <v>32</v>
      </c>
      <c r="CF147" s="17">
        <v>32</v>
      </c>
      <c r="CG147" s="17">
        <v>17</v>
      </c>
      <c r="CH147" s="17"/>
      <c r="CI147" s="17"/>
      <c r="CJ147" s="17"/>
      <c r="CK147" s="6"/>
      <c r="CL147" s="6"/>
      <c r="CM147" s="6"/>
      <c r="CN147" s="6"/>
      <c r="CO147" s="6"/>
      <c r="CP147" s="6">
        <v>5</v>
      </c>
      <c r="CQ147" s="17">
        <v>5</v>
      </c>
      <c r="CR147" s="17"/>
      <c r="CS147" s="14"/>
      <c r="CT147" s="6"/>
      <c r="CU147" s="14"/>
      <c r="CV147" s="6"/>
      <c r="CW147" s="14"/>
      <c r="CX147" s="6"/>
      <c r="CY147" s="14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17"/>
      <c r="DM147" s="17"/>
      <c r="DN147" s="17"/>
      <c r="DO147" s="17"/>
      <c r="DP147" s="17"/>
      <c r="DQ147" s="17"/>
      <c r="DR147" s="17"/>
      <c r="DS147" s="6"/>
      <c r="DT147" s="6"/>
      <c r="DU147" s="17"/>
      <c r="DV147" s="17"/>
      <c r="DW147" s="17"/>
      <c r="DX147" s="17"/>
      <c r="DY147" s="17"/>
      <c r="DZ147" s="17"/>
      <c r="EA147" s="6"/>
      <c r="EB147" s="6"/>
      <c r="EC147" s="17"/>
      <c r="EF147" s="53">
        <f t="shared" si="17"/>
        <v>0</v>
      </c>
      <c r="EG147" s="53">
        <f t="shared" si="18"/>
        <v>130</v>
      </c>
      <c r="EH147" s="53">
        <f t="shared" si="19"/>
        <v>81</v>
      </c>
      <c r="EI147" s="53">
        <f t="shared" si="20"/>
        <v>0</v>
      </c>
      <c r="EJ147" s="53">
        <f t="shared" si="21"/>
        <v>0</v>
      </c>
      <c r="EK147" s="53">
        <f t="shared" si="22"/>
        <v>0</v>
      </c>
      <c r="EL147" s="53">
        <f t="shared" si="23"/>
        <v>0</v>
      </c>
    </row>
    <row r="148" spans="1:142" ht="14.25">
      <c r="A148" s="34"/>
      <c r="B148" s="1"/>
      <c r="C148" s="1" t="s">
        <v>317</v>
      </c>
      <c r="D148" s="4">
        <v>1</v>
      </c>
      <c r="E148" s="6">
        <v>230</v>
      </c>
      <c r="F148" s="6"/>
      <c r="G148" s="6">
        <v>0</v>
      </c>
      <c r="H148" s="6"/>
      <c r="I148" s="4"/>
      <c r="J148" s="4"/>
      <c r="K148" s="4"/>
      <c r="L148" s="4">
        <v>5</v>
      </c>
      <c r="M148" s="4"/>
      <c r="N148" s="4"/>
      <c r="O148" s="4">
        <v>6</v>
      </c>
      <c r="P148" s="4"/>
      <c r="Q148" s="6"/>
      <c r="R148" s="6"/>
      <c r="S148" s="6"/>
      <c r="T148" s="6"/>
      <c r="U148" s="6" t="s">
        <v>73</v>
      </c>
      <c r="V148" s="6">
        <v>780</v>
      </c>
      <c r="W148" s="6" t="s">
        <v>72</v>
      </c>
      <c r="X148" s="6">
        <v>15</v>
      </c>
      <c r="Y148" s="6" t="s">
        <v>72</v>
      </c>
      <c r="Z148" s="6">
        <v>3</v>
      </c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4"/>
      <c r="AT148" s="4"/>
      <c r="AU148" s="4"/>
      <c r="AV148" s="4">
        <v>2</v>
      </c>
      <c r="AW148" s="4">
        <v>100</v>
      </c>
      <c r="AX148" s="6"/>
      <c r="AY148" s="6"/>
      <c r="AZ148" s="6"/>
      <c r="BA148" s="6"/>
      <c r="BB148" s="6"/>
      <c r="BC148" s="6"/>
      <c r="BD148" s="6"/>
      <c r="BE148" s="6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6">
        <f>SUM(BF148:CC148)</f>
        <v>0</v>
      </c>
      <c r="CE148" s="17">
        <v>10</v>
      </c>
      <c r="CF148" s="17">
        <v>60</v>
      </c>
      <c r="CG148" s="17">
        <v>10</v>
      </c>
      <c r="CH148" s="17"/>
      <c r="CI148" s="17"/>
      <c r="CJ148" s="17"/>
      <c r="CK148" s="6"/>
      <c r="CL148" s="6"/>
      <c r="CM148" s="6"/>
      <c r="CN148" s="6"/>
      <c r="CO148" s="6"/>
      <c r="CP148" s="6">
        <v>4</v>
      </c>
      <c r="CQ148" s="17">
        <v>5</v>
      </c>
      <c r="CR148" s="17"/>
      <c r="CS148" s="14"/>
      <c r="CT148" s="6"/>
      <c r="CU148" s="14"/>
      <c r="CV148" s="6"/>
      <c r="CW148" s="14"/>
      <c r="CX148" s="6"/>
      <c r="CY148" s="14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17"/>
      <c r="DM148" s="17"/>
      <c r="DN148" s="17"/>
      <c r="DO148" s="17"/>
      <c r="DP148" s="17"/>
      <c r="DQ148" s="17"/>
      <c r="DR148" s="17"/>
      <c r="DS148" s="6"/>
      <c r="DT148" s="6"/>
      <c r="DU148" s="17"/>
      <c r="DV148" s="17"/>
      <c r="DW148" s="17"/>
      <c r="DX148" s="17"/>
      <c r="DY148" s="17"/>
      <c r="DZ148" s="17"/>
      <c r="EA148" s="6"/>
      <c r="EB148" s="6"/>
      <c r="EC148" s="17"/>
      <c r="EF148" s="53">
        <f t="shared" si="17"/>
        <v>0</v>
      </c>
      <c r="EG148" s="53">
        <f t="shared" si="18"/>
        <v>57.5</v>
      </c>
      <c r="EH148" s="53">
        <f t="shared" si="19"/>
        <v>80</v>
      </c>
      <c r="EI148" s="53">
        <f t="shared" si="20"/>
        <v>0</v>
      </c>
      <c r="EJ148" s="53">
        <f t="shared" si="21"/>
        <v>0</v>
      </c>
      <c r="EK148" s="53">
        <f t="shared" si="22"/>
        <v>0</v>
      </c>
      <c r="EL148" s="53">
        <f t="shared" si="23"/>
        <v>0</v>
      </c>
    </row>
    <row r="149" spans="1:142" ht="14.25">
      <c r="A149" s="35"/>
      <c r="B149" s="1"/>
      <c r="C149" s="1"/>
      <c r="D149" s="4"/>
      <c r="E149" s="6"/>
      <c r="F149" s="6"/>
      <c r="G149" s="6"/>
      <c r="H149" s="6"/>
      <c r="I149" s="4"/>
      <c r="J149" s="4"/>
      <c r="K149" s="4"/>
      <c r="L149" s="4"/>
      <c r="M149" s="4"/>
      <c r="N149" s="4"/>
      <c r="O149" s="4"/>
      <c r="P149" s="4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4"/>
      <c r="AT149" s="4"/>
      <c r="AU149" s="4"/>
      <c r="AV149" s="4"/>
      <c r="AW149" s="4"/>
      <c r="AX149" s="6"/>
      <c r="AY149" s="6"/>
      <c r="AZ149" s="6"/>
      <c r="BA149" s="6"/>
      <c r="BB149" s="6"/>
      <c r="BC149" s="6"/>
      <c r="BD149" s="6"/>
      <c r="BE149" s="6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6"/>
      <c r="CE149" s="17"/>
      <c r="CF149" s="17"/>
      <c r="CG149" s="17"/>
      <c r="CH149" s="17"/>
      <c r="CI149" s="17"/>
      <c r="CJ149" s="17"/>
      <c r="CK149" s="6"/>
      <c r="CL149" s="6"/>
      <c r="CM149" s="6"/>
      <c r="CN149" s="6"/>
      <c r="CO149" s="6"/>
      <c r="CP149" s="6"/>
      <c r="CQ149" s="17"/>
      <c r="CR149" s="17"/>
      <c r="CS149" s="14"/>
      <c r="CT149" s="6"/>
      <c r="CU149" s="14"/>
      <c r="CV149" s="6"/>
      <c r="CW149" s="14"/>
      <c r="CX149" s="6"/>
      <c r="CY149" s="14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17"/>
      <c r="DM149" s="17"/>
      <c r="DN149" s="17"/>
      <c r="DO149" s="17"/>
      <c r="DP149" s="17"/>
      <c r="DQ149" s="17"/>
      <c r="DR149" s="17"/>
      <c r="DS149" s="6"/>
      <c r="DT149" s="6"/>
      <c r="DU149" s="17"/>
      <c r="DV149" s="17"/>
      <c r="DW149" s="17"/>
      <c r="DX149" s="17"/>
      <c r="DY149" s="17"/>
      <c r="DZ149" s="17"/>
      <c r="EA149" s="6"/>
      <c r="EB149" s="6"/>
      <c r="EC149" s="17"/>
      <c r="EF149" s="53">
        <f t="shared" si="17"/>
        <v>0</v>
      </c>
      <c r="EG149" s="53">
        <f t="shared" si="18"/>
        <v>0</v>
      </c>
      <c r="EH149" s="53">
        <f t="shared" si="19"/>
        <v>0</v>
      </c>
      <c r="EI149" s="53">
        <f t="shared" si="20"/>
        <v>0</v>
      </c>
      <c r="EJ149" s="53">
        <f t="shared" si="21"/>
        <v>0</v>
      </c>
      <c r="EK149" s="53">
        <f t="shared" si="22"/>
        <v>0</v>
      </c>
      <c r="EL149" s="53">
        <f t="shared" si="23"/>
        <v>0</v>
      </c>
    </row>
    <row r="150" spans="1:142" ht="14.25">
      <c r="A150" s="33">
        <v>28</v>
      </c>
      <c r="B150" s="28" t="s">
        <v>318</v>
      </c>
      <c r="C150" s="1"/>
      <c r="D150" s="4"/>
      <c r="E150" s="6"/>
      <c r="F150" s="6">
        <v>49</v>
      </c>
      <c r="G150" s="6"/>
      <c r="H150" s="6"/>
      <c r="I150" s="4"/>
      <c r="J150" s="4"/>
      <c r="K150" s="4"/>
      <c r="L150" s="4"/>
      <c r="M150" s="4"/>
      <c r="N150" s="4"/>
      <c r="O150" s="4"/>
      <c r="P150" s="4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4"/>
      <c r="AT150" s="4"/>
      <c r="AU150" s="4"/>
      <c r="AV150" s="4"/>
      <c r="AW150" s="4"/>
      <c r="AX150" s="6"/>
      <c r="AY150" s="6"/>
      <c r="AZ150" s="6"/>
      <c r="BA150" s="6"/>
      <c r="BB150" s="6"/>
      <c r="BC150" s="6"/>
      <c r="BD150" s="6"/>
      <c r="BE150" s="6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6"/>
      <c r="CE150" s="17"/>
      <c r="CF150" s="17"/>
      <c r="CG150" s="17"/>
      <c r="CH150" s="17"/>
      <c r="CI150" s="17"/>
      <c r="CJ150" s="17"/>
      <c r="CK150" s="6"/>
      <c r="CL150" s="6"/>
      <c r="CM150" s="6"/>
      <c r="CN150" s="6"/>
      <c r="CO150" s="6"/>
      <c r="CP150" s="6"/>
      <c r="CQ150" s="17"/>
      <c r="CR150" s="17"/>
      <c r="CS150" s="14"/>
      <c r="CT150" s="6"/>
      <c r="CU150" s="14"/>
      <c r="CV150" s="6"/>
      <c r="CW150" s="14"/>
      <c r="CX150" s="6"/>
      <c r="CY150" s="14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17"/>
      <c r="DM150" s="17"/>
      <c r="DN150" s="17"/>
      <c r="DO150" s="17"/>
      <c r="DP150" s="17"/>
      <c r="DQ150" s="17"/>
      <c r="DR150" s="17"/>
      <c r="DS150" s="6"/>
      <c r="DT150" s="6"/>
      <c r="DU150" s="17"/>
      <c r="DV150" s="17"/>
      <c r="DW150" s="17"/>
      <c r="DX150" s="17"/>
      <c r="DY150" s="17"/>
      <c r="DZ150" s="17"/>
      <c r="EA150" s="6"/>
      <c r="EB150" s="6"/>
      <c r="EC150" s="17"/>
      <c r="EF150" s="53">
        <f t="shared" si="17"/>
        <v>0</v>
      </c>
      <c r="EG150" s="53">
        <f t="shared" si="18"/>
        <v>0</v>
      </c>
      <c r="EH150" s="53">
        <f t="shared" si="19"/>
        <v>0</v>
      </c>
      <c r="EI150" s="53">
        <f t="shared" si="20"/>
        <v>0</v>
      </c>
      <c r="EJ150" s="53">
        <f t="shared" si="21"/>
        <v>0</v>
      </c>
      <c r="EK150" s="53">
        <f t="shared" si="22"/>
        <v>0</v>
      </c>
      <c r="EL150" s="53">
        <f t="shared" si="23"/>
        <v>0</v>
      </c>
    </row>
    <row r="151" spans="1:142" ht="14.25">
      <c r="A151" s="34"/>
      <c r="B151" s="1"/>
      <c r="C151" s="1" t="s">
        <v>318</v>
      </c>
      <c r="D151" s="4">
        <v>3</v>
      </c>
      <c r="E151" s="6">
        <v>3000</v>
      </c>
      <c r="F151" s="6"/>
      <c r="G151" s="6"/>
      <c r="H151" s="6"/>
      <c r="I151" s="4"/>
      <c r="J151" s="4"/>
      <c r="K151" s="4"/>
      <c r="L151" s="4"/>
      <c r="M151" s="4"/>
      <c r="N151" s="4"/>
      <c r="O151" s="4"/>
      <c r="P151" s="4"/>
      <c r="Q151" s="6" t="s">
        <v>73</v>
      </c>
      <c r="R151" s="6">
        <v>1400</v>
      </c>
      <c r="S151" s="6"/>
      <c r="T151" s="6"/>
      <c r="U151" s="6" t="s">
        <v>73</v>
      </c>
      <c r="V151" s="6">
        <v>2000</v>
      </c>
      <c r="W151" s="6" t="s">
        <v>72</v>
      </c>
      <c r="X151" s="6">
        <v>3</v>
      </c>
      <c r="Y151" s="6" t="s">
        <v>72</v>
      </c>
      <c r="Z151" s="6">
        <v>8</v>
      </c>
      <c r="AA151" s="6"/>
      <c r="AB151" s="6"/>
      <c r="AC151" s="6"/>
      <c r="AD151" s="6"/>
      <c r="AE151" s="6" t="s">
        <v>73</v>
      </c>
      <c r="AF151" s="6">
        <v>350</v>
      </c>
      <c r="AG151" s="6"/>
      <c r="AH151" s="6"/>
      <c r="AI151" s="6"/>
      <c r="AJ151" s="6"/>
      <c r="AK151" s="6" t="s">
        <v>73</v>
      </c>
      <c r="AL151" s="6">
        <v>100</v>
      </c>
      <c r="AM151" s="6" t="s">
        <v>73</v>
      </c>
      <c r="AN151" s="6">
        <v>50</v>
      </c>
      <c r="AO151" s="6"/>
      <c r="AP151" s="6"/>
      <c r="AQ151" s="6"/>
      <c r="AR151" s="6"/>
      <c r="AS151" s="4">
        <v>2</v>
      </c>
      <c r="AT151" s="4"/>
      <c r="AU151" s="4"/>
      <c r="AV151" s="4">
        <v>20</v>
      </c>
      <c r="AW151" s="4">
        <v>100</v>
      </c>
      <c r="AX151" s="6"/>
      <c r="AY151" s="6"/>
      <c r="AZ151" s="6">
        <f>117+3</f>
        <v>120</v>
      </c>
      <c r="BA151" s="6">
        <v>34</v>
      </c>
      <c r="BB151" s="6"/>
      <c r="BC151" s="6"/>
      <c r="BD151" s="6"/>
      <c r="BE151" s="6">
        <v>4</v>
      </c>
      <c r="BF151" s="17">
        <v>120</v>
      </c>
      <c r="BG151" s="17">
        <v>200</v>
      </c>
      <c r="BH151" s="17"/>
      <c r="BI151" s="17">
        <v>548</v>
      </c>
      <c r="BJ151" s="17">
        <v>100</v>
      </c>
      <c r="BK151" s="17">
        <v>100</v>
      </c>
      <c r="BL151" s="17"/>
      <c r="BM151" s="17"/>
      <c r="BN151" s="17"/>
      <c r="BO151" s="17"/>
      <c r="BP151" s="17"/>
      <c r="BQ151" s="17"/>
      <c r="BR151" s="17">
        <v>332</v>
      </c>
      <c r="BS151" s="21"/>
      <c r="BT151" s="21">
        <v>100</v>
      </c>
      <c r="BU151" s="21"/>
      <c r="BV151" s="21"/>
      <c r="BW151" s="21">
        <v>100</v>
      </c>
      <c r="BX151" s="21">
        <v>100</v>
      </c>
      <c r="BY151" s="21"/>
      <c r="BZ151" s="21"/>
      <c r="CA151" s="21"/>
      <c r="CB151" s="21"/>
      <c r="CC151" s="21">
        <v>700</v>
      </c>
      <c r="CD151" s="6"/>
      <c r="CE151" s="17"/>
      <c r="CF151" s="17">
        <v>165</v>
      </c>
      <c r="CG151" s="17"/>
      <c r="CH151" s="17">
        <v>150</v>
      </c>
      <c r="CI151" s="17">
        <v>585</v>
      </c>
      <c r="CJ151" s="17"/>
      <c r="CK151" s="6"/>
      <c r="CL151" s="6"/>
      <c r="CM151" s="6"/>
      <c r="CN151" s="6"/>
      <c r="CO151" s="6"/>
      <c r="CP151" s="6">
        <v>390</v>
      </c>
      <c r="CQ151" s="17">
        <v>40</v>
      </c>
      <c r="CR151" s="17"/>
      <c r="CS151" s="14"/>
      <c r="CT151" s="6">
        <v>1</v>
      </c>
      <c r="CU151" s="14"/>
      <c r="CV151" s="6"/>
      <c r="CW151" s="14"/>
      <c r="CX151" s="6"/>
      <c r="CY151" s="14"/>
      <c r="CZ151" s="6"/>
      <c r="DA151" s="6"/>
      <c r="DB151" s="6"/>
      <c r="DC151" s="6"/>
      <c r="DD151" s="6"/>
      <c r="DE151" s="6">
        <v>1</v>
      </c>
      <c r="DF151" s="6">
        <v>1</v>
      </c>
      <c r="DG151" s="6"/>
      <c r="DH151" s="6"/>
      <c r="DI151" s="6"/>
      <c r="DJ151" s="6"/>
      <c r="DK151" s="6"/>
      <c r="DL151" s="17">
        <v>300</v>
      </c>
      <c r="DM151" s="17"/>
      <c r="DN151" s="17">
        <v>300</v>
      </c>
      <c r="DO151" s="17"/>
      <c r="DP151" s="17" t="s">
        <v>31</v>
      </c>
      <c r="DQ151" s="17"/>
      <c r="DR151" s="17"/>
      <c r="DS151" s="6" t="s">
        <v>246</v>
      </c>
      <c r="DT151" s="6"/>
      <c r="DU151" s="17" t="s">
        <v>242</v>
      </c>
      <c r="DV151" s="17"/>
      <c r="DW151" s="17" t="s">
        <v>242</v>
      </c>
      <c r="DX151" s="17" t="s">
        <v>242</v>
      </c>
      <c r="DY151" s="17" t="s">
        <v>242</v>
      </c>
      <c r="DZ151" s="17"/>
      <c r="EA151" s="6" t="s">
        <v>31</v>
      </c>
      <c r="EB151" s="6"/>
      <c r="EC151" s="17"/>
      <c r="EF151" s="53">
        <f t="shared" si="17"/>
        <v>600</v>
      </c>
      <c r="EG151" s="53">
        <f t="shared" si="18"/>
        <v>750</v>
      </c>
      <c r="EH151" s="53">
        <f t="shared" si="19"/>
        <v>900</v>
      </c>
      <c r="EI151" s="53">
        <f t="shared" si="20"/>
        <v>0</v>
      </c>
      <c r="EJ151" s="53">
        <f t="shared" si="21"/>
        <v>0</v>
      </c>
      <c r="EK151" s="53">
        <f t="shared" si="22"/>
        <v>120</v>
      </c>
      <c r="EL151" s="53">
        <f t="shared" si="23"/>
        <v>0</v>
      </c>
    </row>
    <row r="152" spans="1:142" ht="28.5">
      <c r="A152" s="34"/>
      <c r="B152" s="1"/>
      <c r="C152" s="1" t="s">
        <v>319</v>
      </c>
      <c r="D152" s="4">
        <v>3</v>
      </c>
      <c r="E152" s="6">
        <v>1020</v>
      </c>
      <c r="F152" s="6"/>
      <c r="G152" s="6"/>
      <c r="H152" s="6"/>
      <c r="I152" s="4"/>
      <c r="J152" s="4"/>
      <c r="K152" s="4"/>
      <c r="L152" s="4"/>
      <c r="M152" s="4"/>
      <c r="N152" s="4"/>
      <c r="O152" s="4"/>
      <c r="P152" s="4"/>
      <c r="Q152" s="6" t="s">
        <v>73</v>
      </c>
      <c r="R152" s="6">
        <v>700</v>
      </c>
      <c r="S152" s="6"/>
      <c r="T152" s="6"/>
      <c r="U152" s="6"/>
      <c r="V152" s="6"/>
      <c r="W152" s="6" t="s">
        <v>72</v>
      </c>
      <c r="X152" s="6">
        <v>10</v>
      </c>
      <c r="Y152" s="6" t="s">
        <v>72</v>
      </c>
      <c r="Z152" s="6">
        <v>32</v>
      </c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 t="s">
        <v>73</v>
      </c>
      <c r="AL152" s="6">
        <v>300</v>
      </c>
      <c r="AM152" s="6" t="s">
        <v>73</v>
      </c>
      <c r="AN152" s="6">
        <v>30</v>
      </c>
      <c r="AO152" s="6" t="s">
        <v>73</v>
      </c>
      <c r="AP152" s="6">
        <v>31</v>
      </c>
      <c r="AQ152" s="6"/>
      <c r="AR152" s="6"/>
      <c r="AS152" s="4">
        <v>1</v>
      </c>
      <c r="AT152" s="4"/>
      <c r="AU152" s="4"/>
      <c r="AV152" s="4"/>
      <c r="AW152" s="4"/>
      <c r="AX152" s="6"/>
      <c r="AY152" s="6"/>
      <c r="AZ152" s="6">
        <v>37</v>
      </c>
      <c r="BA152" s="6">
        <v>10</v>
      </c>
      <c r="BB152" s="6"/>
      <c r="BC152" s="6"/>
      <c r="BD152" s="6">
        <v>500</v>
      </c>
      <c r="BE152" s="6">
        <v>6</v>
      </c>
      <c r="BF152" s="17">
        <v>47</v>
      </c>
      <c r="BG152" s="17">
        <v>50</v>
      </c>
      <c r="BH152" s="17"/>
      <c r="BI152" s="17">
        <v>121</v>
      </c>
      <c r="BJ152" s="17">
        <v>50</v>
      </c>
      <c r="BK152" s="17">
        <v>50</v>
      </c>
      <c r="BL152" s="17"/>
      <c r="BM152" s="17"/>
      <c r="BN152" s="17"/>
      <c r="BO152" s="17"/>
      <c r="BP152" s="17"/>
      <c r="BQ152" s="17"/>
      <c r="BR152" s="17">
        <v>2</v>
      </c>
      <c r="BS152" s="21"/>
      <c r="BT152" s="21">
        <v>100</v>
      </c>
      <c r="BU152" s="21"/>
      <c r="BV152" s="21"/>
      <c r="BW152" s="21">
        <v>100</v>
      </c>
      <c r="BX152" s="21">
        <v>50</v>
      </c>
      <c r="BY152" s="21"/>
      <c r="BZ152" s="21"/>
      <c r="CA152" s="21"/>
      <c r="CB152" s="21"/>
      <c r="CC152" s="21">
        <v>250</v>
      </c>
      <c r="CD152" s="6">
        <v>820</v>
      </c>
      <c r="CE152" s="17"/>
      <c r="CF152" s="17">
        <v>15</v>
      </c>
      <c r="CG152" s="17"/>
      <c r="CH152" s="17">
        <v>14</v>
      </c>
      <c r="CI152" s="17">
        <v>10</v>
      </c>
      <c r="CJ152" s="17"/>
      <c r="CK152" s="6"/>
      <c r="CL152" s="6"/>
      <c r="CM152" s="6">
        <v>12</v>
      </c>
      <c r="CN152" s="6"/>
      <c r="CO152" s="6"/>
      <c r="CP152" s="6">
        <v>30</v>
      </c>
      <c r="CQ152" s="17">
        <v>7</v>
      </c>
      <c r="CR152" s="17"/>
      <c r="CS152" s="14"/>
      <c r="CT152" s="6">
        <v>1</v>
      </c>
      <c r="CU152" s="14"/>
      <c r="CV152" s="6"/>
      <c r="CW152" s="14"/>
      <c r="CX152" s="6"/>
      <c r="CY152" s="14"/>
      <c r="CZ152" s="6"/>
      <c r="DA152" s="6">
        <v>1</v>
      </c>
      <c r="DB152" s="6">
        <v>1</v>
      </c>
      <c r="DC152" s="6">
        <v>1</v>
      </c>
      <c r="DD152" s="6"/>
      <c r="DE152" s="6"/>
      <c r="DF152" s="6"/>
      <c r="DG152" s="6">
        <v>2</v>
      </c>
      <c r="DH152" s="6"/>
      <c r="DI152" s="6">
        <v>1</v>
      </c>
      <c r="DJ152" s="6"/>
      <c r="DK152" s="6"/>
      <c r="DL152" s="17">
        <v>75</v>
      </c>
      <c r="DM152" s="17"/>
      <c r="DN152" s="17">
        <v>125</v>
      </c>
      <c r="DO152" s="17"/>
      <c r="DP152" s="17" t="s">
        <v>255</v>
      </c>
      <c r="DQ152" s="17"/>
      <c r="DR152" s="17"/>
      <c r="DS152" s="6" t="s">
        <v>320</v>
      </c>
      <c r="DT152" s="6"/>
      <c r="DU152" s="17" t="s">
        <v>242</v>
      </c>
      <c r="DV152" s="17"/>
      <c r="DW152" s="17" t="s">
        <v>242</v>
      </c>
      <c r="DX152" s="17" t="s">
        <v>242</v>
      </c>
      <c r="DY152" s="17" t="s">
        <v>242</v>
      </c>
      <c r="DZ152" s="17"/>
      <c r="EA152" s="6" t="s">
        <v>31</v>
      </c>
      <c r="EB152" s="6"/>
      <c r="EC152" s="17" t="s">
        <v>321</v>
      </c>
      <c r="EF152" s="53">
        <f t="shared" si="17"/>
        <v>1020</v>
      </c>
      <c r="EG152" s="53">
        <f t="shared" si="18"/>
        <v>255</v>
      </c>
      <c r="EH152" s="53">
        <f t="shared" si="19"/>
        <v>39</v>
      </c>
      <c r="EI152" s="53">
        <f t="shared" si="20"/>
        <v>0</v>
      </c>
      <c r="EJ152" s="53">
        <f t="shared" si="21"/>
        <v>0</v>
      </c>
      <c r="EK152" s="53">
        <f t="shared" si="22"/>
        <v>47</v>
      </c>
      <c r="EL152" s="53">
        <f t="shared" si="23"/>
        <v>0</v>
      </c>
    </row>
    <row r="153" spans="1:142" ht="14.25">
      <c r="A153" s="34"/>
      <c r="B153" s="1"/>
      <c r="C153" s="1" t="s">
        <v>322</v>
      </c>
      <c r="D153" s="4">
        <v>3</v>
      </c>
      <c r="E153" s="6">
        <v>875</v>
      </c>
      <c r="F153" s="6"/>
      <c r="G153" s="6"/>
      <c r="H153" s="6"/>
      <c r="I153" s="4"/>
      <c r="J153" s="4"/>
      <c r="K153" s="4"/>
      <c r="L153" s="4"/>
      <c r="M153" s="4"/>
      <c r="N153" s="4"/>
      <c r="O153" s="4"/>
      <c r="P153" s="4"/>
      <c r="Q153" s="6" t="s">
        <v>73</v>
      </c>
      <c r="R153" s="6">
        <v>100</v>
      </c>
      <c r="S153" s="6"/>
      <c r="T153" s="6"/>
      <c r="U153" s="6" t="s">
        <v>73</v>
      </c>
      <c r="V153" s="6">
        <v>200</v>
      </c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 t="s">
        <v>73</v>
      </c>
      <c r="AL153" s="6">
        <v>50</v>
      </c>
      <c r="AM153" s="6"/>
      <c r="AN153" s="6"/>
      <c r="AO153" s="6"/>
      <c r="AP153" s="6"/>
      <c r="AQ153" s="6"/>
      <c r="AR153" s="6"/>
      <c r="AS153" s="4">
        <v>1</v>
      </c>
      <c r="AT153" s="4"/>
      <c r="AU153" s="4"/>
      <c r="AV153" s="4"/>
      <c r="AW153" s="4"/>
      <c r="AX153" s="6"/>
      <c r="AY153" s="6"/>
      <c r="AZ153" s="6">
        <v>37</v>
      </c>
      <c r="BA153" s="6">
        <v>20</v>
      </c>
      <c r="BB153" s="6"/>
      <c r="BC153" s="6"/>
      <c r="BD153" s="6">
        <v>1000</v>
      </c>
      <c r="BE153" s="6">
        <v>25</v>
      </c>
      <c r="BF153" s="17">
        <v>57</v>
      </c>
      <c r="BG153" s="17">
        <v>75</v>
      </c>
      <c r="BH153" s="17"/>
      <c r="BI153" s="17">
        <v>142</v>
      </c>
      <c r="BJ153" s="17">
        <v>50</v>
      </c>
      <c r="BK153" s="17">
        <v>50</v>
      </c>
      <c r="BL153" s="17"/>
      <c r="BM153" s="17"/>
      <c r="BN153" s="17"/>
      <c r="BO153" s="17"/>
      <c r="BP153" s="17"/>
      <c r="BQ153" s="17"/>
      <c r="BR153" s="17">
        <v>151</v>
      </c>
      <c r="BS153" s="21"/>
      <c r="BT153" s="21"/>
      <c r="BU153" s="21"/>
      <c r="BV153" s="21"/>
      <c r="BW153" s="21">
        <v>100</v>
      </c>
      <c r="BX153" s="21">
        <v>50</v>
      </c>
      <c r="BY153" s="21"/>
      <c r="BZ153" s="21"/>
      <c r="CA153" s="21"/>
      <c r="CB153" s="21"/>
      <c r="CC153" s="21">
        <v>150</v>
      </c>
      <c r="CD153" s="6">
        <v>675</v>
      </c>
      <c r="CE153" s="17"/>
      <c r="CF153" s="17">
        <v>49</v>
      </c>
      <c r="CG153" s="17"/>
      <c r="CH153" s="17">
        <v>16</v>
      </c>
      <c r="CI153" s="17">
        <v>213</v>
      </c>
      <c r="CJ153" s="17"/>
      <c r="CK153" s="6"/>
      <c r="CL153" s="6"/>
      <c r="CM153" s="6"/>
      <c r="CN153" s="6"/>
      <c r="CO153" s="6"/>
      <c r="CP153" s="6">
        <v>12</v>
      </c>
      <c r="CQ153" s="20">
        <v>7</v>
      </c>
      <c r="CR153" s="17"/>
      <c r="CS153" s="14"/>
      <c r="CT153" s="6">
        <v>1</v>
      </c>
      <c r="CU153" s="14"/>
      <c r="CV153" s="6"/>
      <c r="CW153" s="14"/>
      <c r="CX153" s="6"/>
      <c r="CY153" s="14"/>
      <c r="CZ153" s="6"/>
      <c r="DA153" s="6">
        <v>1</v>
      </c>
      <c r="DB153" s="6"/>
      <c r="DC153" s="6">
        <v>1</v>
      </c>
      <c r="DD153" s="6"/>
      <c r="DE153" s="6"/>
      <c r="DF153" s="6"/>
      <c r="DG153" s="6">
        <v>2</v>
      </c>
      <c r="DH153" s="6"/>
      <c r="DI153" s="6"/>
      <c r="DJ153" s="6"/>
      <c r="DK153" s="6"/>
      <c r="DL153" s="17">
        <v>75</v>
      </c>
      <c r="DM153" s="17"/>
      <c r="DN153" s="17">
        <v>125</v>
      </c>
      <c r="DO153" s="17"/>
      <c r="DP153" s="17" t="s">
        <v>255</v>
      </c>
      <c r="DQ153" s="17"/>
      <c r="DR153" s="17"/>
      <c r="DS153" s="6" t="s">
        <v>262</v>
      </c>
      <c r="DT153" s="6"/>
      <c r="DU153" s="17" t="s">
        <v>242</v>
      </c>
      <c r="DV153" s="17"/>
      <c r="DW153" s="17" t="s">
        <v>242</v>
      </c>
      <c r="DX153" s="17" t="s">
        <v>242</v>
      </c>
      <c r="DY153" s="17" t="s">
        <v>242</v>
      </c>
      <c r="DZ153" s="17"/>
      <c r="EA153" s="6" t="s">
        <v>31</v>
      </c>
      <c r="EB153" s="6"/>
      <c r="EC153" s="17"/>
      <c r="EF153" s="53">
        <f t="shared" si="17"/>
        <v>875</v>
      </c>
      <c r="EG153" s="53">
        <f t="shared" si="18"/>
        <v>218.75</v>
      </c>
      <c r="EH153" s="53">
        <f t="shared" si="19"/>
        <v>278</v>
      </c>
      <c r="EI153" s="53">
        <f t="shared" si="20"/>
        <v>0</v>
      </c>
      <c r="EJ153" s="53">
        <f t="shared" si="21"/>
        <v>0</v>
      </c>
      <c r="EK153" s="53">
        <f t="shared" si="22"/>
        <v>57</v>
      </c>
      <c r="EL153" s="53">
        <f t="shared" si="23"/>
        <v>0</v>
      </c>
    </row>
    <row r="154" spans="1:142" ht="14.25">
      <c r="A154" s="35"/>
      <c r="B154" s="1"/>
      <c r="C154" s="1" t="s">
        <v>323</v>
      </c>
      <c r="D154" s="4">
        <v>3</v>
      </c>
      <c r="E154" s="6">
        <v>1100</v>
      </c>
      <c r="F154" s="6"/>
      <c r="G154" s="6"/>
      <c r="H154" s="6"/>
      <c r="I154" s="4"/>
      <c r="J154" s="4"/>
      <c r="K154" s="4"/>
      <c r="L154" s="4"/>
      <c r="M154" s="4"/>
      <c r="N154" s="4"/>
      <c r="O154" s="4"/>
      <c r="P154" s="4"/>
      <c r="Q154" s="6" t="s">
        <v>73</v>
      </c>
      <c r="R154" s="6">
        <v>200</v>
      </c>
      <c r="S154" s="6"/>
      <c r="T154" s="6"/>
      <c r="U154" s="6" t="s">
        <v>73</v>
      </c>
      <c r="V154" s="6">
        <v>600</v>
      </c>
      <c r="W154" s="6"/>
      <c r="X154" s="6"/>
      <c r="Y154" s="6"/>
      <c r="Z154" s="6"/>
      <c r="AA154" s="6"/>
      <c r="AB154" s="6"/>
      <c r="AC154" s="6"/>
      <c r="AD154" s="6"/>
      <c r="AE154" s="6" t="s">
        <v>73</v>
      </c>
      <c r="AF154" s="6">
        <v>50</v>
      </c>
      <c r="AG154" s="6"/>
      <c r="AH154" s="6"/>
      <c r="AI154" s="6"/>
      <c r="AJ154" s="6"/>
      <c r="AK154" s="6" t="s">
        <v>73</v>
      </c>
      <c r="AL154" s="6">
        <v>100</v>
      </c>
      <c r="AM154" s="6"/>
      <c r="AN154" s="6"/>
      <c r="AO154" s="6" t="s">
        <v>73</v>
      </c>
      <c r="AP154" s="6">
        <v>100</v>
      </c>
      <c r="AQ154" s="6"/>
      <c r="AR154" s="6"/>
      <c r="AS154" s="4"/>
      <c r="AT154" s="4"/>
      <c r="AU154" s="4"/>
      <c r="AV154" s="4"/>
      <c r="AW154" s="4"/>
      <c r="AX154" s="6"/>
      <c r="AY154" s="6"/>
      <c r="AZ154" s="6">
        <v>13</v>
      </c>
      <c r="BA154" s="6">
        <v>17</v>
      </c>
      <c r="BB154" s="6"/>
      <c r="BC154" s="6"/>
      <c r="BD154" s="6">
        <v>200</v>
      </c>
      <c r="BE154" s="6"/>
      <c r="BF154" s="17">
        <v>30</v>
      </c>
      <c r="BG154" s="17">
        <v>100</v>
      </c>
      <c r="BH154" s="17"/>
      <c r="BI154" s="17">
        <v>73</v>
      </c>
      <c r="BJ154" s="17">
        <v>100</v>
      </c>
      <c r="BK154" s="17">
        <v>100</v>
      </c>
      <c r="BL154" s="17"/>
      <c r="BM154" s="17"/>
      <c r="BN154" s="17"/>
      <c r="BO154" s="17"/>
      <c r="BP154" s="17"/>
      <c r="BQ154" s="17"/>
      <c r="BR154" s="17">
        <v>117</v>
      </c>
      <c r="BS154" s="21"/>
      <c r="BT154" s="21"/>
      <c r="BU154" s="21"/>
      <c r="BV154" s="21"/>
      <c r="BW154" s="21">
        <v>100</v>
      </c>
      <c r="BX154" s="21">
        <v>100</v>
      </c>
      <c r="BY154" s="21"/>
      <c r="BZ154" s="21"/>
      <c r="CA154" s="21"/>
      <c r="CB154" s="21"/>
      <c r="CC154" s="21">
        <v>200</v>
      </c>
      <c r="CD154" s="6">
        <v>920</v>
      </c>
      <c r="CE154" s="17"/>
      <c r="CF154" s="17">
        <v>1</v>
      </c>
      <c r="CG154" s="17"/>
      <c r="CH154" s="17">
        <v>17</v>
      </c>
      <c r="CI154" s="17">
        <v>107</v>
      </c>
      <c r="CJ154" s="17"/>
      <c r="CK154" s="6"/>
      <c r="CL154" s="6"/>
      <c r="CM154" s="6">
        <v>8</v>
      </c>
      <c r="CN154" s="6"/>
      <c r="CO154" s="6"/>
      <c r="CP154" s="6">
        <v>24</v>
      </c>
      <c r="CQ154" s="17">
        <v>5</v>
      </c>
      <c r="CR154" s="17"/>
      <c r="CS154" s="14"/>
      <c r="CT154" s="6"/>
      <c r="CU154" s="14"/>
      <c r="CV154" s="6"/>
      <c r="CW154" s="14"/>
      <c r="CX154" s="6"/>
      <c r="CY154" s="14"/>
      <c r="CZ154" s="6"/>
      <c r="DA154" s="6">
        <v>1</v>
      </c>
      <c r="DB154" s="6"/>
      <c r="DC154" s="6">
        <v>1</v>
      </c>
      <c r="DD154" s="6"/>
      <c r="DE154" s="6"/>
      <c r="DF154" s="6"/>
      <c r="DG154" s="6"/>
      <c r="DH154" s="6"/>
      <c r="DI154" s="6">
        <v>1</v>
      </c>
      <c r="DJ154" s="6"/>
      <c r="DK154" s="6"/>
      <c r="DL154" s="17">
        <v>120</v>
      </c>
      <c r="DM154" s="17"/>
      <c r="DN154" s="17">
        <v>60</v>
      </c>
      <c r="DO154" s="17"/>
      <c r="DP154" s="17" t="s">
        <v>31</v>
      </c>
      <c r="DQ154" s="17"/>
      <c r="DR154" s="17"/>
      <c r="DS154" s="6" t="s">
        <v>324</v>
      </c>
      <c r="DT154" s="6"/>
      <c r="DU154" s="17" t="s">
        <v>242</v>
      </c>
      <c r="DV154" s="17"/>
      <c r="DW154" s="17" t="s">
        <v>242</v>
      </c>
      <c r="DX154" s="17" t="s">
        <v>242</v>
      </c>
      <c r="DY154" s="17" t="s">
        <v>242</v>
      </c>
      <c r="DZ154" s="17"/>
      <c r="EA154" s="6" t="s">
        <v>31</v>
      </c>
      <c r="EB154" s="6"/>
      <c r="EC154" s="17"/>
      <c r="EF154" s="53">
        <f t="shared" si="17"/>
        <v>1100</v>
      </c>
      <c r="EG154" s="53">
        <f t="shared" si="18"/>
        <v>275</v>
      </c>
      <c r="EH154" s="53">
        <f t="shared" si="19"/>
        <v>125</v>
      </c>
      <c r="EI154" s="53">
        <f t="shared" si="20"/>
        <v>0</v>
      </c>
      <c r="EJ154" s="53">
        <f t="shared" si="21"/>
        <v>0</v>
      </c>
      <c r="EK154" s="53">
        <f t="shared" si="22"/>
        <v>30</v>
      </c>
      <c r="EL154" s="53">
        <f t="shared" si="23"/>
        <v>0</v>
      </c>
    </row>
    <row r="155" spans="1:142" ht="14.25">
      <c r="A155" s="33">
        <v>29</v>
      </c>
      <c r="B155" s="28"/>
      <c r="C155" s="1" t="s">
        <v>325</v>
      </c>
      <c r="D155" s="4">
        <v>3</v>
      </c>
      <c r="E155" s="6">
        <v>286</v>
      </c>
      <c r="F155" s="6"/>
      <c r="G155" s="6"/>
      <c r="H155" s="6"/>
      <c r="I155" s="4"/>
      <c r="J155" s="4"/>
      <c r="K155" s="4"/>
      <c r="L155" s="4"/>
      <c r="M155" s="4"/>
      <c r="N155" s="4"/>
      <c r="O155" s="4"/>
      <c r="P155" s="4"/>
      <c r="Q155" s="6" t="s">
        <v>73</v>
      </c>
      <c r="R155" s="6">
        <v>50</v>
      </c>
      <c r="S155" s="6"/>
      <c r="T155" s="6"/>
      <c r="U155" s="6" t="s">
        <v>73</v>
      </c>
      <c r="V155" s="6">
        <v>100</v>
      </c>
      <c r="W155" s="6"/>
      <c r="X155" s="6"/>
      <c r="Y155" s="6"/>
      <c r="Z155" s="6"/>
      <c r="AA155" s="6"/>
      <c r="AB155" s="6"/>
      <c r="AC155" s="6"/>
      <c r="AD155" s="6"/>
      <c r="AE155" s="6" t="s">
        <v>73</v>
      </c>
      <c r="AF155" s="6">
        <v>25</v>
      </c>
      <c r="AG155" s="6"/>
      <c r="AH155" s="6"/>
      <c r="AI155" s="6"/>
      <c r="AJ155" s="6"/>
      <c r="AK155" s="6" t="s">
        <v>73</v>
      </c>
      <c r="AL155" s="6">
        <v>35</v>
      </c>
      <c r="AM155" s="6"/>
      <c r="AN155" s="6"/>
      <c r="AO155" s="6"/>
      <c r="AP155" s="6"/>
      <c r="AQ155" s="6"/>
      <c r="AR155" s="6"/>
      <c r="AS155" s="4"/>
      <c r="AT155" s="4"/>
      <c r="AU155" s="4"/>
      <c r="AV155" s="4"/>
      <c r="AW155" s="4">
        <v>30</v>
      </c>
      <c r="AX155" s="6"/>
      <c r="AY155" s="6"/>
      <c r="AZ155" s="6">
        <v>32</v>
      </c>
      <c r="BA155" s="6"/>
      <c r="BB155" s="6">
        <v>32</v>
      </c>
      <c r="BC155" s="6"/>
      <c r="BD155" s="6"/>
      <c r="BE155" s="6"/>
      <c r="BF155" s="17">
        <v>32</v>
      </c>
      <c r="BG155" s="17">
        <v>25</v>
      </c>
      <c r="BH155" s="17"/>
      <c r="BI155" s="17">
        <v>32</v>
      </c>
      <c r="BJ155" s="17"/>
      <c r="BK155" s="17"/>
      <c r="BL155" s="17"/>
      <c r="BM155" s="17"/>
      <c r="BN155" s="17"/>
      <c r="BO155" s="17"/>
      <c r="BP155" s="17"/>
      <c r="BQ155" s="17"/>
      <c r="BR155" s="17">
        <v>20</v>
      </c>
      <c r="BS155" s="21"/>
      <c r="BT155" s="21"/>
      <c r="BU155" s="21"/>
      <c r="BV155" s="21"/>
      <c r="BW155" s="21">
        <v>25</v>
      </c>
      <c r="BX155" s="21">
        <v>50</v>
      </c>
      <c r="BY155" s="21"/>
      <c r="BZ155" s="21"/>
      <c r="CA155" s="21"/>
      <c r="CB155" s="21"/>
      <c r="CC155" s="21">
        <v>24</v>
      </c>
      <c r="CD155" s="6">
        <v>374</v>
      </c>
      <c r="CE155" s="17"/>
      <c r="CF155" s="17">
        <v>9</v>
      </c>
      <c r="CG155" s="17">
        <v>60</v>
      </c>
      <c r="CH155" s="17"/>
      <c r="CI155" s="17">
        <v>16</v>
      </c>
      <c r="CJ155" s="17"/>
      <c r="CK155" s="6"/>
      <c r="CL155" s="6"/>
      <c r="CM155" s="6"/>
      <c r="CN155" s="6"/>
      <c r="CO155" s="6"/>
      <c r="CP155" s="6">
        <v>6</v>
      </c>
      <c r="CQ155" s="17">
        <v>6</v>
      </c>
      <c r="CR155" s="17"/>
      <c r="CS155" s="14"/>
      <c r="CT155" s="6"/>
      <c r="CU155" s="14"/>
      <c r="CV155" s="6"/>
      <c r="CW155" s="14"/>
      <c r="CX155" s="6"/>
      <c r="CY155" s="14"/>
      <c r="CZ155" s="6"/>
      <c r="DA155" s="6">
        <v>1</v>
      </c>
      <c r="DB155" s="6"/>
      <c r="DC155" s="6">
        <v>1</v>
      </c>
      <c r="DD155" s="6"/>
      <c r="DE155" s="6"/>
      <c r="DF155" s="6"/>
      <c r="DG155" s="6"/>
      <c r="DH155" s="6"/>
      <c r="DI155" s="6"/>
      <c r="DJ155" s="6"/>
      <c r="DK155" s="6"/>
      <c r="DL155" s="17">
        <v>25</v>
      </c>
      <c r="DM155" s="17"/>
      <c r="DN155" s="17">
        <v>37</v>
      </c>
      <c r="DO155" s="17"/>
      <c r="DP155" s="17" t="s">
        <v>31</v>
      </c>
      <c r="DQ155" s="17"/>
      <c r="DR155" s="17"/>
      <c r="DS155" s="6" t="s">
        <v>326</v>
      </c>
      <c r="DT155" s="6"/>
      <c r="DU155" s="17" t="s">
        <v>242</v>
      </c>
      <c r="DV155" s="17"/>
      <c r="DW155" s="17" t="s">
        <v>242</v>
      </c>
      <c r="DX155" s="17" t="s">
        <v>242</v>
      </c>
      <c r="DY155" s="17" t="s">
        <v>242</v>
      </c>
      <c r="DZ155" s="17"/>
      <c r="EA155" s="6" t="s">
        <v>31</v>
      </c>
      <c r="EB155" s="6"/>
      <c r="EC155" s="17"/>
      <c r="EF155" s="53">
        <f t="shared" si="17"/>
        <v>436</v>
      </c>
      <c r="EG155" s="53">
        <f t="shared" si="18"/>
        <v>71.5</v>
      </c>
      <c r="EH155" s="53">
        <f t="shared" si="19"/>
        <v>85</v>
      </c>
      <c r="EI155" s="53">
        <f t="shared" si="20"/>
        <v>0</v>
      </c>
      <c r="EJ155" s="53">
        <f t="shared" si="21"/>
        <v>0</v>
      </c>
      <c r="EK155" s="53">
        <f t="shared" si="22"/>
        <v>32</v>
      </c>
      <c r="EL155" s="53">
        <f t="shared" si="23"/>
        <v>0</v>
      </c>
    </row>
    <row r="156" spans="1:142" ht="14.25">
      <c r="A156" s="34"/>
      <c r="B156" s="1"/>
      <c r="C156" s="1"/>
      <c r="D156" s="4"/>
      <c r="E156" s="6"/>
      <c r="F156" s="6"/>
      <c r="G156" s="6"/>
      <c r="H156" s="6"/>
      <c r="I156" s="4"/>
      <c r="J156" s="4"/>
      <c r="K156" s="4"/>
      <c r="L156" s="4"/>
      <c r="M156" s="4"/>
      <c r="N156" s="4"/>
      <c r="O156" s="4"/>
      <c r="P156" s="4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4"/>
      <c r="AT156" s="4"/>
      <c r="AU156" s="4"/>
      <c r="AV156" s="4"/>
      <c r="AW156" s="4"/>
      <c r="AX156" s="6"/>
      <c r="AY156" s="6"/>
      <c r="AZ156" s="6"/>
      <c r="BA156" s="6"/>
      <c r="BB156" s="6"/>
      <c r="BC156" s="6"/>
      <c r="BD156" s="6"/>
      <c r="BE156" s="6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6"/>
      <c r="CE156" s="17"/>
      <c r="CF156" s="17"/>
      <c r="CG156" s="17"/>
      <c r="CH156" s="17"/>
      <c r="CI156" s="17"/>
      <c r="CJ156" s="17"/>
      <c r="CK156" s="6"/>
      <c r="CL156" s="6"/>
      <c r="CM156" s="6"/>
      <c r="CN156" s="6"/>
      <c r="CO156" s="6"/>
      <c r="CP156" s="6"/>
      <c r="CQ156" s="17"/>
      <c r="CR156" s="17"/>
      <c r="CS156" s="14"/>
      <c r="CT156" s="6"/>
      <c r="CU156" s="14"/>
      <c r="CV156" s="6"/>
      <c r="CW156" s="14"/>
      <c r="CX156" s="6"/>
      <c r="CY156" s="14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17"/>
      <c r="DM156" s="17"/>
      <c r="DN156" s="17"/>
      <c r="DO156" s="17"/>
      <c r="DP156" s="17"/>
      <c r="DQ156" s="17"/>
      <c r="DR156" s="17"/>
      <c r="DS156" s="6"/>
      <c r="DT156" s="6"/>
      <c r="DU156" s="17"/>
      <c r="DV156" s="17"/>
      <c r="DW156" s="17"/>
      <c r="DX156" s="17"/>
      <c r="DY156" s="17"/>
      <c r="DZ156" s="17"/>
      <c r="EA156" s="6"/>
      <c r="EB156" s="6"/>
      <c r="EC156" s="17"/>
      <c r="EF156" s="53">
        <f t="shared" si="17"/>
        <v>0</v>
      </c>
      <c r="EG156" s="53">
        <f t="shared" si="18"/>
        <v>0</v>
      </c>
      <c r="EH156" s="53">
        <f t="shared" si="19"/>
        <v>0</v>
      </c>
      <c r="EI156" s="53">
        <f t="shared" si="20"/>
        <v>0</v>
      </c>
      <c r="EJ156" s="53">
        <f t="shared" si="21"/>
        <v>0</v>
      </c>
      <c r="EK156" s="53">
        <f t="shared" si="22"/>
        <v>0</v>
      </c>
      <c r="EL156" s="53">
        <f t="shared" si="23"/>
        <v>0</v>
      </c>
    </row>
    <row r="157" spans="1:142" ht="14.25">
      <c r="A157" s="34"/>
      <c r="B157" s="28" t="s">
        <v>327</v>
      </c>
      <c r="C157" s="1"/>
      <c r="D157" s="4"/>
      <c r="E157" s="6"/>
      <c r="F157" s="6">
        <v>58</v>
      </c>
      <c r="G157" s="6"/>
      <c r="H157" s="6"/>
      <c r="I157" s="4"/>
      <c r="J157" s="4"/>
      <c r="K157" s="4"/>
      <c r="L157" s="4"/>
      <c r="M157" s="4"/>
      <c r="N157" s="4"/>
      <c r="O157" s="4"/>
      <c r="P157" s="4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4"/>
      <c r="AT157" s="4"/>
      <c r="AU157" s="4"/>
      <c r="AV157" s="4"/>
      <c r="AW157" s="4"/>
      <c r="AX157" s="6"/>
      <c r="AY157" s="6"/>
      <c r="AZ157" s="6"/>
      <c r="BA157" s="6"/>
      <c r="BB157" s="6"/>
      <c r="BC157" s="6"/>
      <c r="BD157" s="6"/>
      <c r="BE157" s="6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6"/>
      <c r="CE157" s="17"/>
      <c r="CF157" s="17"/>
      <c r="CG157" s="17"/>
      <c r="CH157" s="17"/>
      <c r="CI157" s="17"/>
      <c r="CJ157" s="17"/>
      <c r="CK157" s="6"/>
      <c r="CL157" s="6"/>
      <c r="CM157" s="6"/>
      <c r="CN157" s="6"/>
      <c r="CO157" s="6"/>
      <c r="CP157" s="6"/>
      <c r="CQ157" s="17"/>
      <c r="CR157" s="17"/>
      <c r="CS157" s="14"/>
      <c r="CT157" s="6"/>
      <c r="CU157" s="14"/>
      <c r="CV157" s="6"/>
      <c r="CW157" s="14"/>
      <c r="CX157" s="6"/>
      <c r="CY157" s="14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17"/>
      <c r="DM157" s="17"/>
      <c r="DN157" s="17"/>
      <c r="DO157" s="17"/>
      <c r="DP157" s="17"/>
      <c r="DQ157" s="17"/>
      <c r="DR157" s="17"/>
      <c r="DS157" s="6"/>
      <c r="DT157" s="6"/>
      <c r="DU157" s="17"/>
      <c r="DV157" s="17"/>
      <c r="DW157" s="17"/>
      <c r="DX157" s="17"/>
      <c r="DY157" s="17"/>
      <c r="DZ157" s="17"/>
      <c r="EA157" s="6"/>
      <c r="EB157" s="6"/>
      <c r="EC157" s="17"/>
      <c r="EF157" s="53">
        <f t="shared" si="17"/>
        <v>0</v>
      </c>
      <c r="EG157" s="53">
        <f t="shared" si="18"/>
        <v>0</v>
      </c>
      <c r="EH157" s="53">
        <f t="shared" si="19"/>
        <v>0</v>
      </c>
      <c r="EI157" s="53">
        <f t="shared" si="20"/>
        <v>0</v>
      </c>
      <c r="EJ157" s="53">
        <f t="shared" si="21"/>
        <v>0</v>
      </c>
      <c r="EK157" s="53">
        <f t="shared" si="22"/>
        <v>0</v>
      </c>
      <c r="EL157" s="53">
        <f t="shared" si="23"/>
        <v>0</v>
      </c>
    </row>
    <row r="158" spans="1:142" ht="14.25">
      <c r="A158" s="34"/>
      <c r="B158" s="1"/>
      <c r="C158" s="1" t="s">
        <v>327</v>
      </c>
      <c r="D158" s="4">
        <v>1</v>
      </c>
      <c r="E158" s="6">
        <v>2850</v>
      </c>
      <c r="F158" s="6"/>
      <c r="G158" s="6"/>
      <c r="H158" s="6"/>
      <c r="I158" s="4">
        <v>90</v>
      </c>
      <c r="J158" s="4"/>
      <c r="K158" s="4"/>
      <c r="L158" s="4">
        <v>50</v>
      </c>
      <c r="M158" s="4"/>
      <c r="N158" s="4"/>
      <c r="O158" s="4"/>
      <c r="P158" s="4"/>
      <c r="Q158" s="6" t="s">
        <v>73</v>
      </c>
      <c r="R158" s="6">
        <v>4050</v>
      </c>
      <c r="S158" s="6"/>
      <c r="T158" s="6"/>
      <c r="U158" s="6" t="s">
        <v>73</v>
      </c>
      <c r="V158" s="6">
        <v>1600</v>
      </c>
      <c r="W158" s="6" t="s">
        <v>72</v>
      </c>
      <c r="X158" s="6">
        <v>70</v>
      </c>
      <c r="Y158" s="6" t="s">
        <v>72</v>
      </c>
      <c r="Z158" s="6">
        <v>125</v>
      </c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4">
        <v>25</v>
      </c>
      <c r="AT158" s="4"/>
      <c r="AU158" s="4"/>
      <c r="AV158" s="4">
        <v>25</v>
      </c>
      <c r="AW158" s="4">
        <v>10100</v>
      </c>
      <c r="AX158" s="6"/>
      <c r="AY158" s="6"/>
      <c r="AZ158" s="6"/>
      <c r="BA158" s="6"/>
      <c r="BB158" s="6"/>
      <c r="BC158" s="6"/>
      <c r="BD158" s="6"/>
      <c r="BE158" s="6"/>
      <c r="BF158" s="17"/>
      <c r="BG158" s="17"/>
      <c r="BH158" s="17"/>
      <c r="BI158" s="17"/>
      <c r="BJ158" s="17"/>
      <c r="BK158" s="17"/>
      <c r="BL158" s="17"/>
      <c r="BM158" s="17">
        <v>50</v>
      </c>
      <c r="BN158" s="17">
        <v>700</v>
      </c>
      <c r="BO158" s="17">
        <v>50</v>
      </c>
      <c r="BP158" s="17"/>
      <c r="BQ158" s="17"/>
      <c r="BR158" s="17">
        <v>405</v>
      </c>
      <c r="BS158" s="21"/>
      <c r="BT158" s="21"/>
      <c r="BU158" s="21"/>
      <c r="BV158" s="21"/>
      <c r="BW158" s="21"/>
      <c r="BX158" s="21"/>
      <c r="BY158" s="21"/>
      <c r="BZ158" s="21"/>
      <c r="CA158" s="21">
        <v>500</v>
      </c>
      <c r="CB158" s="21">
        <v>50</v>
      </c>
      <c r="CC158" s="21">
        <v>550</v>
      </c>
      <c r="CD158" s="6">
        <v>2305</v>
      </c>
      <c r="CF158" s="17">
        <v>22</v>
      </c>
      <c r="CG158" s="17">
        <v>113</v>
      </c>
      <c r="CH158" s="17"/>
      <c r="CI158" s="17">
        <v>225</v>
      </c>
      <c r="CJ158" s="17"/>
      <c r="CK158" s="6"/>
      <c r="CL158" s="6"/>
      <c r="CM158" s="6"/>
      <c r="CN158" s="6"/>
      <c r="CO158" s="6"/>
      <c r="CP158" s="6">
        <v>155</v>
      </c>
      <c r="CQ158" s="17">
        <v>77</v>
      </c>
      <c r="CR158" s="17">
        <v>1</v>
      </c>
      <c r="CS158" s="14"/>
      <c r="CT158" s="6">
        <v>1</v>
      </c>
      <c r="CU158" s="14"/>
      <c r="CV158" s="6"/>
      <c r="CW158" s="14"/>
      <c r="CX158" s="6"/>
      <c r="CY158" s="14"/>
      <c r="CZ158" s="6"/>
      <c r="DA158" s="6"/>
      <c r="DB158" s="6"/>
      <c r="DC158" s="6">
        <v>1</v>
      </c>
      <c r="DD158" s="6"/>
      <c r="DE158" s="6"/>
      <c r="DF158" s="6"/>
      <c r="DG158" s="6"/>
      <c r="DH158" s="6"/>
      <c r="DI158" s="6"/>
      <c r="DJ158" s="6"/>
      <c r="DK158" s="6"/>
      <c r="DL158" s="17">
        <v>150</v>
      </c>
      <c r="DM158" s="17"/>
      <c r="DN158" s="17">
        <v>350</v>
      </c>
      <c r="DO158" s="17"/>
      <c r="DP158" s="17" t="s">
        <v>31</v>
      </c>
      <c r="DQ158" s="17"/>
      <c r="DR158" s="17"/>
      <c r="DS158" s="6"/>
      <c r="DT158" s="6" t="s">
        <v>246</v>
      </c>
      <c r="DU158" s="17"/>
      <c r="DV158" s="17"/>
      <c r="DW158" s="17"/>
      <c r="DX158" s="17"/>
      <c r="DY158" s="17"/>
      <c r="DZ158" s="17"/>
      <c r="EA158" s="6" t="s">
        <v>31</v>
      </c>
      <c r="EB158" s="6"/>
      <c r="EC158" s="17"/>
      <c r="EF158" s="53">
        <f t="shared" si="17"/>
        <v>2805</v>
      </c>
      <c r="EG158" s="53">
        <f t="shared" si="18"/>
        <v>712.5</v>
      </c>
      <c r="EH158" s="53">
        <f t="shared" si="19"/>
        <v>360</v>
      </c>
      <c r="EI158" s="53">
        <f t="shared" si="20"/>
        <v>1200</v>
      </c>
      <c r="EJ158" s="53">
        <f t="shared" si="21"/>
        <v>50</v>
      </c>
      <c r="EK158" s="53">
        <f t="shared" si="22"/>
        <v>0</v>
      </c>
      <c r="EL158" s="53">
        <f t="shared" si="23"/>
        <v>0</v>
      </c>
    </row>
    <row r="159" spans="1:142" ht="14.25">
      <c r="A159" s="35"/>
      <c r="B159" s="1"/>
      <c r="C159" s="1" t="s">
        <v>328</v>
      </c>
      <c r="D159" s="4">
        <v>1</v>
      </c>
      <c r="E159" s="6">
        <v>800</v>
      </c>
      <c r="F159" s="6"/>
      <c r="G159" s="6"/>
      <c r="H159" s="6"/>
      <c r="I159" s="4">
        <v>15</v>
      </c>
      <c r="J159" s="4"/>
      <c r="K159" s="4"/>
      <c r="L159" s="4">
        <v>10</v>
      </c>
      <c r="M159" s="4"/>
      <c r="N159" s="4"/>
      <c r="O159" s="4"/>
      <c r="P159" s="4"/>
      <c r="Q159" s="6" t="s">
        <v>73</v>
      </c>
      <c r="R159" s="6">
        <v>101</v>
      </c>
      <c r="S159" s="6"/>
      <c r="T159" s="6"/>
      <c r="U159" s="6" t="s">
        <v>73</v>
      </c>
      <c r="V159" s="6">
        <v>500</v>
      </c>
      <c r="W159" s="6" t="s">
        <v>72</v>
      </c>
      <c r="X159" s="6">
        <v>5</v>
      </c>
      <c r="Y159" s="6" t="s">
        <v>72</v>
      </c>
      <c r="Z159" s="6">
        <v>10</v>
      </c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4">
        <v>5</v>
      </c>
      <c r="AT159" s="4"/>
      <c r="AU159" s="4"/>
      <c r="AV159" s="4">
        <v>10</v>
      </c>
      <c r="AW159" s="4">
        <v>12000</v>
      </c>
      <c r="AX159" s="6"/>
      <c r="AY159" s="6"/>
      <c r="AZ159" s="6"/>
      <c r="BA159" s="6"/>
      <c r="BB159" s="6"/>
      <c r="BC159" s="6"/>
      <c r="BD159" s="6"/>
      <c r="BE159" s="6"/>
      <c r="BF159" s="17"/>
      <c r="BG159" s="17"/>
      <c r="BH159" s="17"/>
      <c r="BI159" s="17"/>
      <c r="BJ159" s="17"/>
      <c r="BK159" s="17"/>
      <c r="BL159" s="17"/>
      <c r="BM159" s="17">
        <v>25</v>
      </c>
      <c r="BN159" s="17">
        <v>150</v>
      </c>
      <c r="BO159" s="17">
        <v>20</v>
      </c>
      <c r="BP159" s="17"/>
      <c r="BQ159" s="17"/>
      <c r="BR159" s="17">
        <v>30</v>
      </c>
      <c r="BS159" s="21"/>
      <c r="BT159" s="21"/>
      <c r="BU159" s="21"/>
      <c r="BV159" s="21"/>
      <c r="BW159" s="21"/>
      <c r="BX159" s="21"/>
      <c r="BY159" s="21"/>
      <c r="BZ159" s="21"/>
      <c r="CA159" s="21">
        <v>200</v>
      </c>
      <c r="CB159" s="21">
        <v>50</v>
      </c>
      <c r="CC159" s="21">
        <v>150</v>
      </c>
      <c r="CD159" s="6">
        <v>625</v>
      </c>
      <c r="CF159" s="17">
        <v>100</v>
      </c>
      <c r="CG159" s="17">
        <v>30</v>
      </c>
      <c r="CH159" s="17"/>
      <c r="CI159" s="17">
        <v>20</v>
      </c>
      <c r="CJ159" s="17"/>
      <c r="CK159" s="6"/>
      <c r="CL159" s="6"/>
      <c r="CM159" s="6"/>
      <c r="CN159" s="6"/>
      <c r="CO159" s="6"/>
      <c r="CP159" s="6">
        <v>10</v>
      </c>
      <c r="CQ159" s="17">
        <v>10</v>
      </c>
      <c r="CR159" s="17"/>
      <c r="CS159" s="14"/>
      <c r="CT159" s="6"/>
      <c r="CU159" s="14"/>
      <c r="CV159" s="6"/>
      <c r="CW159" s="14"/>
      <c r="CX159" s="6"/>
      <c r="CY159" s="14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17">
        <v>75</v>
      </c>
      <c r="DM159" s="17"/>
      <c r="DN159" s="17">
        <v>100</v>
      </c>
      <c r="DO159" s="17"/>
      <c r="DP159" s="17" t="s">
        <v>31</v>
      </c>
      <c r="DQ159" s="17"/>
      <c r="DR159" s="17"/>
      <c r="DS159" s="6"/>
      <c r="DT159" s="6" t="s">
        <v>246</v>
      </c>
      <c r="DU159" s="17"/>
      <c r="DV159" s="17"/>
      <c r="DW159" s="17"/>
      <c r="DX159" s="17"/>
      <c r="DY159" s="17"/>
      <c r="DZ159" s="17"/>
      <c r="EA159" s="6" t="s">
        <v>31</v>
      </c>
      <c r="EB159" s="6"/>
      <c r="EC159" s="17"/>
      <c r="EF159" s="53">
        <f t="shared" si="17"/>
        <v>800</v>
      </c>
      <c r="EG159" s="53">
        <f t="shared" si="18"/>
        <v>200</v>
      </c>
      <c r="EH159" s="53">
        <f t="shared" si="19"/>
        <v>150</v>
      </c>
      <c r="EI159" s="53">
        <f t="shared" si="20"/>
        <v>350</v>
      </c>
      <c r="EJ159" s="53">
        <f t="shared" si="21"/>
        <v>25</v>
      </c>
      <c r="EK159" s="53">
        <f t="shared" si="22"/>
        <v>0</v>
      </c>
      <c r="EL159" s="53">
        <f t="shared" si="23"/>
        <v>0</v>
      </c>
    </row>
    <row r="160" spans="1:144" ht="14.25">
      <c r="A160" s="33"/>
      <c r="B160" s="28"/>
      <c r="C160" s="1" t="s">
        <v>329</v>
      </c>
      <c r="D160" s="4">
        <v>1</v>
      </c>
      <c r="E160" s="6">
        <v>1000</v>
      </c>
      <c r="F160" s="6"/>
      <c r="G160" s="6"/>
      <c r="H160" s="6"/>
      <c r="I160" s="4">
        <v>20</v>
      </c>
      <c r="J160" s="4"/>
      <c r="K160" s="4"/>
      <c r="L160" s="4">
        <v>10</v>
      </c>
      <c r="M160" s="4"/>
      <c r="N160" s="4"/>
      <c r="O160" s="4"/>
      <c r="P160" s="4"/>
      <c r="Q160" s="6" t="s">
        <v>73</v>
      </c>
      <c r="R160" s="6">
        <v>200</v>
      </c>
      <c r="S160" s="6"/>
      <c r="T160" s="6"/>
      <c r="U160" s="6" t="s">
        <v>73</v>
      </c>
      <c r="V160" s="6">
        <v>500</v>
      </c>
      <c r="W160" s="6" t="s">
        <v>72</v>
      </c>
      <c r="X160" s="6">
        <v>50</v>
      </c>
      <c r="Y160" s="6" t="s">
        <v>72</v>
      </c>
      <c r="Z160" s="6">
        <v>20</v>
      </c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4">
        <v>5</v>
      </c>
      <c r="AT160" s="4"/>
      <c r="AU160" s="4"/>
      <c r="AV160" s="4">
        <v>25</v>
      </c>
      <c r="AW160" s="4">
        <v>2000</v>
      </c>
      <c r="AX160" s="6"/>
      <c r="AY160" s="6"/>
      <c r="AZ160" s="6"/>
      <c r="BA160" s="6"/>
      <c r="BB160" s="6"/>
      <c r="BC160" s="6"/>
      <c r="BD160" s="6"/>
      <c r="BE160" s="6"/>
      <c r="BF160" s="17"/>
      <c r="BG160" s="17"/>
      <c r="BH160" s="17"/>
      <c r="BI160" s="17"/>
      <c r="BJ160" s="17"/>
      <c r="BK160" s="17"/>
      <c r="BL160" s="17"/>
      <c r="BM160" s="17">
        <v>25</v>
      </c>
      <c r="BN160" s="17">
        <v>200</v>
      </c>
      <c r="BO160" s="17">
        <v>50</v>
      </c>
      <c r="BP160" s="17"/>
      <c r="BQ160" s="17"/>
      <c r="BR160" s="17">
        <v>225</v>
      </c>
      <c r="BS160" s="21"/>
      <c r="BT160" s="21"/>
      <c r="BU160" s="21"/>
      <c r="BV160" s="21"/>
      <c r="BW160" s="21"/>
      <c r="BX160" s="21"/>
      <c r="BY160" s="21"/>
      <c r="BZ160" s="21"/>
      <c r="CA160" s="21">
        <v>150</v>
      </c>
      <c r="CB160" s="21">
        <v>50</v>
      </c>
      <c r="CC160" s="21">
        <v>100</v>
      </c>
      <c r="CD160" s="6">
        <v>800</v>
      </c>
      <c r="CF160" s="17">
        <v>175</v>
      </c>
      <c r="CG160" s="17">
        <v>50</v>
      </c>
      <c r="CH160" s="17"/>
      <c r="CI160" s="17">
        <v>75</v>
      </c>
      <c r="CJ160" s="17"/>
      <c r="CK160" s="6"/>
      <c r="CL160" s="6"/>
      <c r="CM160" s="6"/>
      <c r="CN160" s="6"/>
      <c r="CO160" s="6"/>
      <c r="CP160" s="6">
        <v>40</v>
      </c>
      <c r="CQ160" s="17">
        <v>16</v>
      </c>
      <c r="CR160" s="17"/>
      <c r="CS160" s="14"/>
      <c r="CT160" s="6">
        <v>1</v>
      </c>
      <c r="CU160" s="14"/>
      <c r="CV160" s="6"/>
      <c r="CW160" s="14"/>
      <c r="CX160" s="6"/>
      <c r="CY160" s="14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17">
        <v>100</v>
      </c>
      <c r="DM160" s="17"/>
      <c r="DN160" s="17">
        <v>100</v>
      </c>
      <c r="DO160" s="17"/>
      <c r="DP160" s="17" t="s">
        <v>31</v>
      </c>
      <c r="DQ160" s="17"/>
      <c r="DR160" s="17"/>
      <c r="DS160" s="6"/>
      <c r="DT160" s="6" t="s">
        <v>249</v>
      </c>
      <c r="DU160" s="17"/>
      <c r="DV160" s="17"/>
      <c r="DW160" s="17"/>
      <c r="DX160" s="17"/>
      <c r="DY160" s="17"/>
      <c r="DZ160" s="17"/>
      <c r="EA160" s="6" t="s">
        <v>31</v>
      </c>
      <c r="EB160" s="6"/>
      <c r="EC160" s="17"/>
      <c r="EF160" s="53">
        <f t="shared" si="17"/>
        <v>1000</v>
      </c>
      <c r="EG160" s="53">
        <f t="shared" si="18"/>
        <v>250</v>
      </c>
      <c r="EH160" s="53">
        <f t="shared" si="19"/>
        <v>300</v>
      </c>
      <c r="EI160" s="53">
        <f t="shared" si="20"/>
        <v>350</v>
      </c>
      <c r="EJ160" s="53">
        <f t="shared" si="21"/>
        <v>25</v>
      </c>
      <c r="EK160" s="53">
        <f t="shared" si="22"/>
        <v>0</v>
      </c>
      <c r="EL160" s="53">
        <f t="shared" si="23"/>
        <v>0</v>
      </c>
      <c r="EN160" s="2">
        <f>0.3*300</f>
        <v>90</v>
      </c>
    </row>
    <row r="161" spans="1:142" ht="14.25">
      <c r="A161" s="34"/>
      <c r="B161" s="1"/>
      <c r="C161" s="1" t="s">
        <v>330</v>
      </c>
      <c r="D161" s="4">
        <v>3</v>
      </c>
      <c r="E161" s="6">
        <v>3500</v>
      </c>
      <c r="F161" s="6"/>
      <c r="G161" s="6"/>
      <c r="H161" s="6"/>
      <c r="I161" s="4"/>
      <c r="J161" s="4"/>
      <c r="K161" s="4"/>
      <c r="L161" s="4"/>
      <c r="M161" s="4"/>
      <c r="N161" s="4"/>
      <c r="O161" s="4"/>
      <c r="P161" s="4"/>
      <c r="Q161" s="6" t="s">
        <v>73</v>
      </c>
      <c r="R161" s="6">
        <v>150</v>
      </c>
      <c r="S161" s="6"/>
      <c r="T161" s="6"/>
      <c r="U161" s="6" t="s">
        <v>73</v>
      </c>
      <c r="V161" s="6">
        <v>1500</v>
      </c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 t="s">
        <v>73</v>
      </c>
      <c r="AL161" s="6">
        <v>650</v>
      </c>
      <c r="AM161" s="6" t="s">
        <v>73</v>
      </c>
      <c r="AN161" s="6">
        <v>650</v>
      </c>
      <c r="AO161" s="6" t="s">
        <v>73</v>
      </c>
      <c r="AP161" s="6">
        <v>650</v>
      </c>
      <c r="AQ161" s="6"/>
      <c r="AR161" s="6"/>
      <c r="AS161" s="4"/>
      <c r="AT161" s="4"/>
      <c r="AU161" s="4"/>
      <c r="AV161" s="4"/>
      <c r="AW161" s="4">
        <v>150</v>
      </c>
      <c r="AX161" s="6"/>
      <c r="AY161" s="6"/>
      <c r="AZ161" s="6">
        <v>90</v>
      </c>
      <c r="BA161" s="6">
        <v>17</v>
      </c>
      <c r="BB161" s="6"/>
      <c r="BC161" s="6"/>
      <c r="BD161" s="6">
        <v>500</v>
      </c>
      <c r="BE161" s="6"/>
      <c r="BF161" s="17">
        <v>50</v>
      </c>
      <c r="BG161" s="17">
        <v>100</v>
      </c>
      <c r="BH161" s="17"/>
      <c r="BI161" s="17">
        <v>600</v>
      </c>
      <c r="BJ161" s="17">
        <v>100</v>
      </c>
      <c r="BK161" s="17">
        <v>100</v>
      </c>
      <c r="BL161" s="17"/>
      <c r="BM161" s="17"/>
      <c r="BN161" s="17"/>
      <c r="BO161" s="17"/>
      <c r="BP161" s="17"/>
      <c r="BQ161" s="17"/>
      <c r="BR161" s="17">
        <v>650</v>
      </c>
      <c r="BS161" s="21"/>
      <c r="BT161" s="21"/>
      <c r="BU161" s="21"/>
      <c r="BV161" s="21"/>
      <c r="BW161" s="21">
        <v>300</v>
      </c>
      <c r="BX161" s="21">
        <v>100</v>
      </c>
      <c r="BY161" s="21"/>
      <c r="BZ161" s="21"/>
      <c r="CA161" s="21"/>
      <c r="CB161" s="21"/>
      <c r="CC161" s="21">
        <v>1100</v>
      </c>
      <c r="CD161" s="6"/>
      <c r="CE161" s="17"/>
      <c r="CF161" s="17">
        <v>125</v>
      </c>
      <c r="CG161" s="17">
        <v>50</v>
      </c>
      <c r="CH161" s="17"/>
      <c r="CI161" s="17">
        <v>375</v>
      </c>
      <c r="CJ161" s="17"/>
      <c r="CK161" s="6"/>
      <c r="CL161" s="6"/>
      <c r="CM161" s="6">
        <v>10</v>
      </c>
      <c r="CN161" s="6"/>
      <c r="CO161" s="6"/>
      <c r="CP161" s="6">
        <v>10</v>
      </c>
      <c r="CQ161" s="17">
        <v>10</v>
      </c>
      <c r="CR161" s="17"/>
      <c r="CS161" s="14"/>
      <c r="CT161" s="6">
        <v>1</v>
      </c>
      <c r="CU161" s="14"/>
      <c r="CV161" s="6"/>
      <c r="CW161" s="14"/>
      <c r="CX161" s="6"/>
      <c r="CY161" s="14"/>
      <c r="CZ161" s="6"/>
      <c r="DA161" s="6">
        <v>1</v>
      </c>
      <c r="DB161" s="6"/>
      <c r="DC161" s="6">
        <v>1</v>
      </c>
      <c r="DD161" s="6"/>
      <c r="DE161" s="6"/>
      <c r="DF161" s="6">
        <v>1</v>
      </c>
      <c r="DG161" s="6"/>
      <c r="DH161" s="6"/>
      <c r="DI161" s="6"/>
      <c r="DJ161" s="6"/>
      <c r="DK161" s="6"/>
      <c r="DL161" s="17">
        <v>200</v>
      </c>
      <c r="DM161" s="17"/>
      <c r="DN161" s="17">
        <v>300</v>
      </c>
      <c r="DO161" s="17"/>
      <c r="DP161" s="17" t="s">
        <v>31</v>
      </c>
      <c r="DQ161" s="17"/>
      <c r="DR161" s="17"/>
      <c r="DS161" s="6"/>
      <c r="DT161" s="6" t="s">
        <v>246</v>
      </c>
      <c r="DU161" s="17"/>
      <c r="DV161" s="17"/>
      <c r="DW161" s="17"/>
      <c r="DX161" s="17"/>
      <c r="DY161" s="17"/>
      <c r="DZ161" s="17"/>
      <c r="EA161" s="6" t="s">
        <v>31</v>
      </c>
      <c r="EB161" s="6"/>
      <c r="EC161" s="17"/>
      <c r="EF161" s="53">
        <f t="shared" si="17"/>
        <v>500</v>
      </c>
      <c r="EG161" s="53">
        <f t="shared" si="18"/>
        <v>875</v>
      </c>
      <c r="EH161" s="53">
        <f t="shared" si="19"/>
        <v>550</v>
      </c>
      <c r="EI161" s="53">
        <f t="shared" si="20"/>
        <v>0</v>
      </c>
      <c r="EJ161" s="53">
        <f t="shared" si="21"/>
        <v>0</v>
      </c>
      <c r="EK161" s="53">
        <f t="shared" si="22"/>
        <v>50</v>
      </c>
      <c r="EL161" s="53">
        <f t="shared" si="23"/>
        <v>0</v>
      </c>
    </row>
    <row r="162" spans="1:142" ht="14.25">
      <c r="A162" s="35"/>
      <c r="B162" s="1"/>
      <c r="C162" s="1"/>
      <c r="D162" s="4"/>
      <c r="E162" s="6"/>
      <c r="F162" s="6"/>
      <c r="G162" s="6"/>
      <c r="H162" s="6"/>
      <c r="I162" s="4"/>
      <c r="J162" s="4"/>
      <c r="K162" s="4"/>
      <c r="L162" s="4"/>
      <c r="M162" s="4"/>
      <c r="N162" s="4"/>
      <c r="O162" s="4"/>
      <c r="P162" s="4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4"/>
      <c r="AT162" s="4"/>
      <c r="AU162" s="4"/>
      <c r="AV162" s="4"/>
      <c r="AW162" s="4"/>
      <c r="AX162" s="6"/>
      <c r="AY162" s="6"/>
      <c r="AZ162" s="6"/>
      <c r="BA162" s="6"/>
      <c r="BB162" s="6"/>
      <c r="BC162" s="6"/>
      <c r="BD162" s="6"/>
      <c r="BE162" s="6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6"/>
      <c r="CE162" s="17"/>
      <c r="CF162" s="17"/>
      <c r="CG162" s="17"/>
      <c r="CH162" s="17"/>
      <c r="CI162" s="17"/>
      <c r="CJ162" s="17"/>
      <c r="CK162" s="6"/>
      <c r="CL162" s="6"/>
      <c r="CM162" s="6"/>
      <c r="CN162" s="6"/>
      <c r="CO162" s="6"/>
      <c r="CP162" s="6"/>
      <c r="CQ162" s="17"/>
      <c r="CR162" s="17"/>
      <c r="CS162" s="14"/>
      <c r="CT162" s="6"/>
      <c r="CU162" s="14"/>
      <c r="CV162" s="6"/>
      <c r="CW162" s="14"/>
      <c r="CX162" s="6"/>
      <c r="CY162" s="14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17"/>
      <c r="DM162" s="17"/>
      <c r="DN162" s="17"/>
      <c r="DO162" s="17"/>
      <c r="DP162" s="17"/>
      <c r="DQ162" s="17"/>
      <c r="DR162" s="17"/>
      <c r="DS162" s="6"/>
      <c r="DT162" s="6"/>
      <c r="DU162" s="17"/>
      <c r="DV162" s="17"/>
      <c r="DW162" s="17"/>
      <c r="DX162" s="17"/>
      <c r="DY162" s="17"/>
      <c r="DZ162" s="17"/>
      <c r="EA162" s="6"/>
      <c r="EB162" s="6"/>
      <c r="EF162" s="53">
        <f t="shared" si="17"/>
        <v>0</v>
      </c>
      <c r="EG162" s="53">
        <f t="shared" si="18"/>
        <v>0</v>
      </c>
      <c r="EH162" s="53">
        <f t="shared" si="19"/>
        <v>0</v>
      </c>
      <c r="EI162" s="53">
        <f t="shared" si="20"/>
        <v>0</v>
      </c>
      <c r="EJ162" s="53">
        <f t="shared" si="21"/>
        <v>0</v>
      </c>
      <c r="EK162" s="53">
        <f t="shared" si="22"/>
        <v>0</v>
      </c>
      <c r="EL162" s="53">
        <f t="shared" si="23"/>
        <v>0</v>
      </c>
    </row>
    <row r="163" spans="1:142" ht="14.25">
      <c r="A163" s="1">
        <v>30</v>
      </c>
      <c r="B163" s="28" t="s">
        <v>331</v>
      </c>
      <c r="C163" s="1"/>
      <c r="D163" s="4"/>
      <c r="E163" s="6"/>
      <c r="F163" s="6">
        <v>28</v>
      </c>
      <c r="G163" s="6"/>
      <c r="H163" s="6"/>
      <c r="I163" s="4"/>
      <c r="J163" s="4"/>
      <c r="K163" s="4"/>
      <c r="L163" s="4"/>
      <c r="M163" s="4"/>
      <c r="N163" s="4"/>
      <c r="O163" s="4"/>
      <c r="P163" s="4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4"/>
      <c r="AT163" s="4"/>
      <c r="AU163" s="4"/>
      <c r="AV163" s="4"/>
      <c r="AW163" s="4"/>
      <c r="AX163" s="6"/>
      <c r="AY163" s="6"/>
      <c r="AZ163" s="6"/>
      <c r="BA163" s="6"/>
      <c r="BB163" s="6"/>
      <c r="BC163" s="6"/>
      <c r="BD163" s="6"/>
      <c r="BE163" s="6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6"/>
      <c r="CE163" s="17"/>
      <c r="CF163" s="17"/>
      <c r="CG163" s="17"/>
      <c r="CH163" s="17"/>
      <c r="CI163" s="17"/>
      <c r="CJ163" s="17"/>
      <c r="CK163" s="6"/>
      <c r="CL163" s="6"/>
      <c r="CM163" s="6"/>
      <c r="CN163" s="6"/>
      <c r="CO163" s="6"/>
      <c r="CP163" s="6"/>
      <c r="CQ163" s="17"/>
      <c r="CR163" s="17"/>
      <c r="CS163" s="14"/>
      <c r="CT163" s="6"/>
      <c r="CU163" s="14"/>
      <c r="CV163" s="6"/>
      <c r="CW163" s="14"/>
      <c r="CX163" s="6"/>
      <c r="CY163" s="14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17"/>
      <c r="DM163" s="17"/>
      <c r="DN163" s="17"/>
      <c r="DO163" s="17"/>
      <c r="DP163" s="17"/>
      <c r="DQ163" s="17"/>
      <c r="DR163" s="17"/>
      <c r="DS163" s="6"/>
      <c r="DT163" s="6"/>
      <c r="DU163" s="17"/>
      <c r="DV163" s="17"/>
      <c r="DW163" s="17"/>
      <c r="DX163" s="17"/>
      <c r="DY163" s="17"/>
      <c r="DZ163" s="17"/>
      <c r="EA163" s="6"/>
      <c r="EB163" s="6"/>
      <c r="EC163" s="17"/>
      <c r="EF163" s="53">
        <f t="shared" si="17"/>
        <v>0</v>
      </c>
      <c r="EG163" s="53">
        <f t="shared" si="18"/>
        <v>0</v>
      </c>
      <c r="EH163" s="53">
        <f t="shared" si="19"/>
        <v>0</v>
      </c>
      <c r="EI163" s="53">
        <f t="shared" si="20"/>
        <v>0</v>
      </c>
      <c r="EJ163" s="53">
        <f t="shared" si="21"/>
        <v>0</v>
      </c>
      <c r="EK163" s="53">
        <f t="shared" si="22"/>
        <v>0</v>
      </c>
      <c r="EL163" s="53">
        <f t="shared" si="23"/>
        <v>0</v>
      </c>
    </row>
    <row r="164" spans="1:142" ht="14.25">
      <c r="A164" s="1"/>
      <c r="B164" s="1"/>
      <c r="C164" s="1" t="s">
        <v>331</v>
      </c>
      <c r="D164" s="4">
        <v>1</v>
      </c>
      <c r="E164" s="6">
        <v>4925</v>
      </c>
      <c r="F164" s="6"/>
      <c r="G164" s="6"/>
      <c r="H164" s="6"/>
      <c r="I164" s="4">
        <v>4250</v>
      </c>
      <c r="J164" s="4"/>
      <c r="K164" s="4"/>
      <c r="L164" s="4">
        <v>50</v>
      </c>
      <c r="M164" s="4"/>
      <c r="N164" s="4"/>
      <c r="O164" s="4"/>
      <c r="P164" s="4"/>
      <c r="Q164" s="6" t="s">
        <v>73</v>
      </c>
      <c r="R164" s="6">
        <v>42</v>
      </c>
      <c r="S164" s="6"/>
      <c r="T164" s="6"/>
      <c r="U164" s="6"/>
      <c r="V164" s="6"/>
      <c r="W164" s="6"/>
      <c r="X164" s="6"/>
      <c r="Y164" s="6" t="s">
        <v>72</v>
      </c>
      <c r="Z164" s="6">
        <v>50</v>
      </c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4">
        <v>6</v>
      </c>
      <c r="AT164" s="4"/>
      <c r="AU164" s="4"/>
      <c r="AV164" s="4">
        <v>16</v>
      </c>
      <c r="AW164" s="4">
        <v>200</v>
      </c>
      <c r="AX164" s="6"/>
      <c r="AY164" s="6"/>
      <c r="AZ164" s="6"/>
      <c r="BA164" s="6"/>
      <c r="BB164" s="6"/>
      <c r="BC164" s="6"/>
      <c r="BD164" s="6"/>
      <c r="BE164" s="6"/>
      <c r="BF164" s="17"/>
      <c r="BG164" s="17"/>
      <c r="BH164" s="17"/>
      <c r="BI164" s="17"/>
      <c r="BJ164" s="17"/>
      <c r="BK164" s="17"/>
      <c r="BL164" s="17"/>
      <c r="BM164" s="17">
        <v>200</v>
      </c>
      <c r="BN164" s="17">
        <v>1500</v>
      </c>
      <c r="BO164" s="17">
        <v>300</v>
      </c>
      <c r="BP164" s="17"/>
      <c r="BQ164" s="17"/>
      <c r="BR164" s="17">
        <v>1096</v>
      </c>
      <c r="BS164" s="21"/>
      <c r="BT164" s="21"/>
      <c r="BU164" s="21"/>
      <c r="BV164" s="21"/>
      <c r="BW164" s="21"/>
      <c r="BX164" s="21"/>
      <c r="BY164" s="21"/>
      <c r="BZ164" s="21"/>
      <c r="CA164" s="21">
        <v>700</v>
      </c>
      <c r="CB164" s="21">
        <v>100</v>
      </c>
      <c r="CC164" s="21">
        <v>626</v>
      </c>
      <c r="CD164" s="6">
        <v>4522</v>
      </c>
      <c r="CE164" s="17">
        <v>174</v>
      </c>
      <c r="CF164" s="17">
        <v>363</v>
      </c>
      <c r="CG164" s="17">
        <v>99</v>
      </c>
      <c r="CH164" s="17"/>
      <c r="CI164" s="17"/>
      <c r="CJ164" s="17"/>
      <c r="CK164" s="6"/>
      <c r="CL164" s="6"/>
      <c r="CM164" s="6"/>
      <c r="CN164" s="6"/>
      <c r="CO164" s="6"/>
      <c r="CP164" s="6">
        <v>21</v>
      </c>
      <c r="CQ164" s="17">
        <v>75</v>
      </c>
      <c r="CR164" s="17"/>
      <c r="CS164" s="14"/>
      <c r="CT164" s="6">
        <v>1</v>
      </c>
      <c r="CU164" s="14"/>
      <c r="CV164" s="6"/>
      <c r="CW164" s="14"/>
      <c r="CX164" s="6"/>
      <c r="CY164" s="14"/>
      <c r="CZ164" s="6"/>
      <c r="DA164" s="6">
        <v>1</v>
      </c>
      <c r="DB164" s="6"/>
      <c r="DC164" s="6">
        <v>1</v>
      </c>
      <c r="DD164" s="6"/>
      <c r="DE164" s="6"/>
      <c r="DF164" s="6"/>
      <c r="DG164" s="6">
        <v>1</v>
      </c>
      <c r="DH164" s="6">
        <v>1</v>
      </c>
      <c r="DI164" s="6"/>
      <c r="DJ164" s="6"/>
      <c r="DK164" s="6"/>
      <c r="DL164" s="17">
        <v>240</v>
      </c>
      <c r="DM164" s="17"/>
      <c r="DN164" s="17">
        <v>164</v>
      </c>
      <c r="DO164" s="17"/>
      <c r="DP164" s="17" t="s">
        <v>255</v>
      </c>
      <c r="DQ164" s="17"/>
      <c r="DR164" s="17"/>
      <c r="DS164" s="6"/>
      <c r="DT164" s="6" t="s">
        <v>246</v>
      </c>
      <c r="DU164" s="17"/>
      <c r="DV164" s="17"/>
      <c r="DW164" s="17"/>
      <c r="DX164" s="17"/>
      <c r="DY164" s="17"/>
      <c r="DZ164" s="17"/>
      <c r="EA164" s="6" t="s">
        <v>31</v>
      </c>
      <c r="EB164" s="6"/>
      <c r="EC164" s="17"/>
      <c r="EF164" s="53">
        <f t="shared" si="17"/>
        <v>4926</v>
      </c>
      <c r="EG164" s="53">
        <f t="shared" si="18"/>
        <v>1231.25</v>
      </c>
      <c r="EH164" s="53">
        <f t="shared" si="19"/>
        <v>636</v>
      </c>
      <c r="EI164" s="53">
        <f t="shared" si="20"/>
        <v>2200</v>
      </c>
      <c r="EJ164" s="53">
        <f t="shared" si="21"/>
        <v>200</v>
      </c>
      <c r="EK164" s="53">
        <f t="shared" si="22"/>
        <v>0</v>
      </c>
      <c r="EL164" s="53">
        <f t="shared" si="23"/>
        <v>0</v>
      </c>
    </row>
    <row r="165" spans="1:142" ht="14.25">
      <c r="A165" s="1"/>
      <c r="B165" s="1"/>
      <c r="C165" s="1" t="s">
        <v>332</v>
      </c>
      <c r="D165" s="4">
        <v>1</v>
      </c>
      <c r="E165" s="6">
        <v>901</v>
      </c>
      <c r="F165" s="6"/>
      <c r="G165" s="6"/>
      <c r="H165" s="6"/>
      <c r="I165" s="4"/>
      <c r="J165" s="4"/>
      <c r="K165" s="4"/>
      <c r="L165" s="4"/>
      <c r="M165" s="4"/>
      <c r="N165" s="4"/>
      <c r="O165" s="4"/>
      <c r="P165" s="4"/>
      <c r="Q165" s="6" t="s">
        <v>73</v>
      </c>
      <c r="R165" s="6">
        <v>120</v>
      </c>
      <c r="S165" s="6"/>
      <c r="T165" s="6"/>
      <c r="U165" s="6" t="s">
        <v>73</v>
      </c>
      <c r="V165" s="6">
        <v>200</v>
      </c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4">
        <v>37</v>
      </c>
      <c r="AT165" s="4"/>
      <c r="AU165" s="4"/>
      <c r="AV165" s="4">
        <v>50</v>
      </c>
      <c r="AW165" s="4"/>
      <c r="AX165" s="6"/>
      <c r="AY165" s="6"/>
      <c r="AZ165" s="6"/>
      <c r="BA165" s="6"/>
      <c r="BB165" s="6"/>
      <c r="BC165" s="6"/>
      <c r="BD165" s="6"/>
      <c r="BE165" s="6"/>
      <c r="BF165" s="17"/>
      <c r="BG165" s="17"/>
      <c r="BH165" s="17"/>
      <c r="BI165" s="17"/>
      <c r="BJ165" s="17"/>
      <c r="BK165" s="17"/>
      <c r="BL165" s="17"/>
      <c r="BM165" s="17">
        <v>25</v>
      </c>
      <c r="BN165" s="17">
        <v>250</v>
      </c>
      <c r="BO165" s="17">
        <v>20</v>
      </c>
      <c r="BP165" s="17"/>
      <c r="BQ165" s="17"/>
      <c r="BR165" s="17">
        <v>135</v>
      </c>
      <c r="BS165" s="21"/>
      <c r="BT165" s="21"/>
      <c r="BU165" s="21"/>
      <c r="BV165" s="21"/>
      <c r="BW165" s="21"/>
      <c r="BX165" s="21"/>
      <c r="BY165" s="21"/>
      <c r="BZ165" s="21"/>
      <c r="CA165" s="21">
        <v>150</v>
      </c>
      <c r="CB165" s="21">
        <v>50</v>
      </c>
      <c r="CC165" s="21">
        <v>151</v>
      </c>
      <c r="CD165" s="6">
        <v>781</v>
      </c>
      <c r="CE165" s="17">
        <v>5</v>
      </c>
      <c r="CF165" s="17">
        <v>88</v>
      </c>
      <c r="CG165" s="17">
        <v>62</v>
      </c>
      <c r="CH165" s="17"/>
      <c r="CI165" s="17"/>
      <c r="CJ165" s="17"/>
      <c r="CK165" s="6"/>
      <c r="CL165" s="6"/>
      <c r="CM165" s="6"/>
      <c r="CN165" s="6"/>
      <c r="CO165" s="6"/>
      <c r="CP165" s="6">
        <v>10</v>
      </c>
      <c r="CQ165" s="17">
        <v>30</v>
      </c>
      <c r="CR165" s="17"/>
      <c r="CS165" s="14"/>
      <c r="CT165" s="6"/>
      <c r="CU165" s="14"/>
      <c r="CV165" s="6"/>
      <c r="CW165" s="14"/>
      <c r="CX165" s="6"/>
      <c r="CY165" s="14"/>
      <c r="CZ165" s="6"/>
      <c r="DA165" s="6"/>
      <c r="DB165" s="6"/>
      <c r="DC165" s="6"/>
      <c r="DD165" s="6"/>
      <c r="DE165" s="6"/>
      <c r="DF165" s="6"/>
      <c r="DG165" s="6">
        <v>1</v>
      </c>
      <c r="DH165" s="6"/>
      <c r="DI165" s="6">
        <v>2</v>
      </c>
      <c r="DJ165" s="6"/>
      <c r="DK165" s="6"/>
      <c r="DL165" s="17">
        <v>50</v>
      </c>
      <c r="DM165" s="17"/>
      <c r="DN165" s="17">
        <v>70</v>
      </c>
      <c r="DO165" s="17"/>
      <c r="DP165" s="17"/>
      <c r="DQ165" s="17"/>
      <c r="DR165" s="17"/>
      <c r="DS165" s="6"/>
      <c r="DT165" s="6" t="s">
        <v>246</v>
      </c>
      <c r="DU165" s="17"/>
      <c r="DV165" s="17"/>
      <c r="DW165" s="17"/>
      <c r="DX165" s="17"/>
      <c r="DY165" s="17"/>
      <c r="DZ165" s="17"/>
      <c r="EA165" s="6"/>
      <c r="EB165" s="6"/>
      <c r="EC165" s="17"/>
      <c r="EF165" s="53">
        <f t="shared" si="17"/>
        <v>901</v>
      </c>
      <c r="EG165" s="53">
        <f t="shared" si="18"/>
        <v>225.25</v>
      </c>
      <c r="EH165" s="53">
        <f t="shared" si="19"/>
        <v>155</v>
      </c>
      <c r="EI165" s="53">
        <f t="shared" si="20"/>
        <v>400</v>
      </c>
      <c r="EJ165" s="53">
        <f t="shared" si="21"/>
        <v>25</v>
      </c>
      <c r="EK165" s="53">
        <f t="shared" si="22"/>
        <v>0</v>
      </c>
      <c r="EL165" s="53">
        <f t="shared" si="23"/>
        <v>0</v>
      </c>
    </row>
    <row r="166" spans="1:142" ht="14.25">
      <c r="A166" s="1"/>
      <c r="B166" s="1"/>
      <c r="C166" s="1" t="s">
        <v>333</v>
      </c>
      <c r="D166" s="4">
        <v>3</v>
      </c>
      <c r="E166" s="6">
        <v>460</v>
      </c>
      <c r="F166" s="6"/>
      <c r="G166" s="6"/>
      <c r="H166" s="6"/>
      <c r="I166" s="4"/>
      <c r="J166" s="4"/>
      <c r="K166" s="4"/>
      <c r="L166" s="4"/>
      <c r="M166" s="4"/>
      <c r="N166" s="4"/>
      <c r="O166" s="4"/>
      <c r="P166" s="4"/>
      <c r="Q166" s="6" t="s">
        <v>73</v>
      </c>
      <c r="R166" s="6">
        <v>30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4"/>
      <c r="AT166" s="4"/>
      <c r="AU166" s="4"/>
      <c r="AV166" s="4"/>
      <c r="AW166" s="4"/>
      <c r="AX166" s="6"/>
      <c r="AY166" s="6"/>
      <c r="AZ166" s="6"/>
      <c r="BA166" s="6">
        <v>40</v>
      </c>
      <c r="BB166" s="6"/>
      <c r="BC166" s="6"/>
      <c r="BD166" s="6"/>
      <c r="BE166" s="6"/>
      <c r="BF166" s="17">
        <v>40</v>
      </c>
      <c r="BG166" s="17"/>
      <c r="BH166" s="17"/>
      <c r="BI166" s="17">
        <v>80</v>
      </c>
      <c r="BJ166" s="17">
        <v>25</v>
      </c>
      <c r="BK166" s="17"/>
      <c r="BL166" s="17"/>
      <c r="BM166" s="17"/>
      <c r="BN166" s="17"/>
      <c r="BO166" s="17"/>
      <c r="BP166" s="17"/>
      <c r="BQ166" s="17"/>
      <c r="BR166" s="17">
        <v>47</v>
      </c>
      <c r="BS166" s="21"/>
      <c r="BT166" s="21"/>
      <c r="BU166" s="21"/>
      <c r="BV166" s="21"/>
      <c r="BW166" s="21">
        <v>50</v>
      </c>
      <c r="BX166" s="21">
        <v>50</v>
      </c>
      <c r="BY166" s="21"/>
      <c r="BZ166" s="21"/>
      <c r="CA166" s="21"/>
      <c r="CB166" s="21"/>
      <c r="CC166" s="21">
        <v>95</v>
      </c>
      <c r="CD166" s="6">
        <v>388</v>
      </c>
      <c r="CE166" s="17">
        <v>83</v>
      </c>
      <c r="CF166" s="17">
        <v>9</v>
      </c>
      <c r="CG166" s="17">
        <v>10</v>
      </c>
      <c r="CH166" s="17"/>
      <c r="CI166" s="17"/>
      <c r="CJ166" s="17"/>
      <c r="CK166" s="6"/>
      <c r="CL166" s="6"/>
      <c r="CM166" s="6"/>
      <c r="CN166" s="6"/>
      <c r="CO166" s="6"/>
      <c r="CP166" s="6">
        <v>1</v>
      </c>
      <c r="CQ166" s="17">
        <v>16</v>
      </c>
      <c r="CR166" s="17"/>
      <c r="CS166" s="14"/>
      <c r="CT166" s="6">
        <v>1</v>
      </c>
      <c r="CU166" s="14"/>
      <c r="CV166" s="6"/>
      <c r="CW166" s="14"/>
      <c r="CX166" s="6"/>
      <c r="CY166" s="14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17">
        <v>42</v>
      </c>
      <c r="DM166" s="17"/>
      <c r="DN166" s="17">
        <v>30</v>
      </c>
      <c r="DO166" s="17"/>
      <c r="DP166" s="17" t="s">
        <v>255</v>
      </c>
      <c r="DQ166" s="17"/>
      <c r="DR166" s="17"/>
      <c r="DS166" s="6"/>
      <c r="DT166" s="6" t="s">
        <v>246</v>
      </c>
      <c r="DU166" s="17"/>
      <c r="DV166" s="17"/>
      <c r="DW166" s="17"/>
      <c r="DX166" s="17"/>
      <c r="DY166" s="17"/>
      <c r="DZ166" s="17"/>
      <c r="EA166" s="6"/>
      <c r="EB166" s="6"/>
      <c r="EC166" s="17"/>
      <c r="EF166" s="53">
        <f t="shared" si="17"/>
        <v>460</v>
      </c>
      <c r="EG166" s="53">
        <f t="shared" si="18"/>
        <v>115</v>
      </c>
      <c r="EH166" s="53">
        <f t="shared" si="19"/>
        <v>102</v>
      </c>
      <c r="EI166" s="53">
        <f t="shared" si="20"/>
        <v>0</v>
      </c>
      <c r="EJ166" s="53">
        <f t="shared" si="21"/>
        <v>0</v>
      </c>
      <c r="EK166" s="53">
        <f t="shared" si="22"/>
        <v>40</v>
      </c>
      <c r="EL166" s="53">
        <f t="shared" si="23"/>
        <v>0</v>
      </c>
    </row>
    <row r="167" spans="1:142" ht="14.25">
      <c r="A167" s="1"/>
      <c r="B167" s="1"/>
      <c r="C167" s="1"/>
      <c r="D167" s="4"/>
      <c r="E167" s="6"/>
      <c r="F167" s="6"/>
      <c r="G167" s="6"/>
      <c r="H167" s="6"/>
      <c r="I167" s="4"/>
      <c r="J167" s="4"/>
      <c r="K167" s="4"/>
      <c r="L167" s="4"/>
      <c r="M167" s="4"/>
      <c r="N167" s="4"/>
      <c r="O167" s="4"/>
      <c r="P167" s="4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4"/>
      <c r="AT167" s="4"/>
      <c r="AU167" s="4"/>
      <c r="AV167" s="4"/>
      <c r="AW167" s="4"/>
      <c r="AX167" s="6"/>
      <c r="AY167" s="6"/>
      <c r="AZ167" s="6"/>
      <c r="BA167" s="6"/>
      <c r="BB167" s="6"/>
      <c r="BC167" s="6"/>
      <c r="BD167" s="6"/>
      <c r="BE167" s="6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6"/>
      <c r="CE167" s="17"/>
      <c r="CF167" s="17"/>
      <c r="CG167" s="17"/>
      <c r="CH167" s="17"/>
      <c r="CI167" s="17"/>
      <c r="CJ167" s="17"/>
      <c r="CK167" s="6"/>
      <c r="CL167" s="6"/>
      <c r="CM167" s="6"/>
      <c r="CN167" s="6"/>
      <c r="CO167" s="6"/>
      <c r="CP167" s="6"/>
      <c r="CQ167" s="17"/>
      <c r="CR167" s="17"/>
      <c r="CS167" s="14"/>
      <c r="CT167" s="6"/>
      <c r="CU167" s="14"/>
      <c r="CV167" s="6"/>
      <c r="CW167" s="14"/>
      <c r="CX167" s="6"/>
      <c r="CY167" s="14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17"/>
      <c r="DM167" s="17"/>
      <c r="DN167" s="17"/>
      <c r="DO167" s="17"/>
      <c r="DP167" s="17"/>
      <c r="DQ167" s="17"/>
      <c r="DR167" s="17"/>
      <c r="DS167" s="6"/>
      <c r="DT167" s="6"/>
      <c r="DU167" s="17"/>
      <c r="DV167" s="17"/>
      <c r="DW167" s="17"/>
      <c r="DX167" s="17"/>
      <c r="DY167" s="17"/>
      <c r="DZ167" s="17"/>
      <c r="EA167" s="6"/>
      <c r="EB167" s="6"/>
      <c r="EC167" s="17"/>
      <c r="EF167" s="53">
        <f t="shared" si="17"/>
        <v>0</v>
      </c>
      <c r="EG167" s="53">
        <f t="shared" si="18"/>
        <v>0</v>
      </c>
      <c r="EH167" s="53">
        <f t="shared" si="19"/>
        <v>0</v>
      </c>
      <c r="EI167" s="53">
        <f t="shared" si="20"/>
        <v>0</v>
      </c>
      <c r="EJ167" s="53">
        <f t="shared" si="21"/>
        <v>0</v>
      </c>
      <c r="EK167" s="53">
        <f t="shared" si="22"/>
        <v>0</v>
      </c>
      <c r="EL167" s="53">
        <f t="shared" si="23"/>
        <v>0</v>
      </c>
    </row>
    <row r="168" spans="1:142" ht="14.25">
      <c r="A168" s="1"/>
      <c r="B168" s="1"/>
      <c r="C168" s="1"/>
      <c r="D168" s="4"/>
      <c r="E168" s="6"/>
      <c r="F168" s="6"/>
      <c r="G168" s="6"/>
      <c r="H168" s="6"/>
      <c r="I168" s="4"/>
      <c r="J168" s="4"/>
      <c r="K168" s="4"/>
      <c r="L168" s="4"/>
      <c r="M168" s="4"/>
      <c r="N168" s="4"/>
      <c r="O168" s="4"/>
      <c r="P168" s="4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4"/>
      <c r="AT168" s="4"/>
      <c r="AU168" s="4"/>
      <c r="AV168" s="4"/>
      <c r="AW168" s="4"/>
      <c r="AX168" s="6"/>
      <c r="AY168" s="6"/>
      <c r="AZ168" s="6"/>
      <c r="BA168" s="6"/>
      <c r="BB168" s="6"/>
      <c r="BC168" s="6"/>
      <c r="BD168" s="6"/>
      <c r="BE168" s="6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6"/>
      <c r="CE168" s="17"/>
      <c r="CF168" s="17"/>
      <c r="CG168" s="17"/>
      <c r="CH168" s="17"/>
      <c r="CI168" s="17"/>
      <c r="CJ168" s="17"/>
      <c r="CK168" s="6"/>
      <c r="CL168" s="6"/>
      <c r="CM168" s="6"/>
      <c r="CN168" s="6"/>
      <c r="CO168" s="6"/>
      <c r="CP168" s="6"/>
      <c r="CQ168" s="17"/>
      <c r="CR168" s="17"/>
      <c r="CS168" s="14"/>
      <c r="CT168" s="6"/>
      <c r="CU168" s="14"/>
      <c r="CV168" s="6"/>
      <c r="CW168" s="14"/>
      <c r="CX168" s="6"/>
      <c r="CY168" s="14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17"/>
      <c r="DM168" s="17"/>
      <c r="DN168" s="17"/>
      <c r="DO168" s="17"/>
      <c r="DP168" s="17"/>
      <c r="DQ168" s="17"/>
      <c r="DR168" s="17"/>
      <c r="DS168" s="6"/>
      <c r="DT168" s="6"/>
      <c r="DU168" s="17"/>
      <c r="DV168" s="17"/>
      <c r="DW168" s="17"/>
      <c r="DX168" s="17"/>
      <c r="DY168" s="17"/>
      <c r="DZ168" s="17"/>
      <c r="EA168" s="6"/>
      <c r="EB168" s="6"/>
      <c r="EC168" s="17"/>
      <c r="EF168" s="53">
        <f t="shared" si="17"/>
        <v>0</v>
      </c>
      <c r="EG168" s="53">
        <f t="shared" si="18"/>
        <v>0</v>
      </c>
      <c r="EH168" s="53">
        <f t="shared" si="19"/>
        <v>0</v>
      </c>
      <c r="EI168" s="53">
        <f t="shared" si="20"/>
        <v>0</v>
      </c>
      <c r="EJ168" s="53">
        <f t="shared" si="21"/>
        <v>0</v>
      </c>
      <c r="EK168" s="53">
        <f t="shared" si="22"/>
        <v>0</v>
      </c>
      <c r="EL168" s="53">
        <f t="shared" si="23"/>
        <v>0</v>
      </c>
    </row>
    <row r="169" spans="1:142" ht="14.25">
      <c r="A169" s="1"/>
      <c r="B169" s="1"/>
      <c r="C169" s="1"/>
      <c r="D169" s="4"/>
      <c r="E169" s="6"/>
      <c r="F169" s="6"/>
      <c r="G169" s="6"/>
      <c r="H169" s="6"/>
      <c r="I169" s="4"/>
      <c r="J169" s="4"/>
      <c r="K169" s="4"/>
      <c r="L169" s="4"/>
      <c r="M169" s="4"/>
      <c r="N169" s="4"/>
      <c r="O169" s="4"/>
      <c r="P169" s="4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4"/>
      <c r="AT169" s="4"/>
      <c r="AU169" s="4"/>
      <c r="AV169" s="4"/>
      <c r="AW169" s="4"/>
      <c r="AX169" s="6"/>
      <c r="AY169" s="6"/>
      <c r="AZ169" s="6"/>
      <c r="BA169" s="6"/>
      <c r="BB169" s="6"/>
      <c r="BC169" s="6"/>
      <c r="BD169" s="6"/>
      <c r="BE169" s="6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6"/>
      <c r="CE169" s="17"/>
      <c r="CF169" s="17"/>
      <c r="CG169" s="17"/>
      <c r="CH169" s="17"/>
      <c r="CI169" s="17"/>
      <c r="CJ169" s="17"/>
      <c r="CK169" s="6"/>
      <c r="CL169" s="6"/>
      <c r="CM169" s="6"/>
      <c r="CN169" s="6"/>
      <c r="CO169" s="6"/>
      <c r="CP169" s="6"/>
      <c r="CQ169" s="17"/>
      <c r="CR169" s="17"/>
      <c r="CS169" s="14"/>
      <c r="CT169" s="6"/>
      <c r="CU169" s="14"/>
      <c r="CV169" s="6"/>
      <c r="CW169" s="14"/>
      <c r="CX169" s="6"/>
      <c r="CY169" s="14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17"/>
      <c r="DM169" s="17"/>
      <c r="DN169" s="17"/>
      <c r="DO169" s="17"/>
      <c r="DP169" s="17"/>
      <c r="DQ169" s="17"/>
      <c r="DR169" s="17"/>
      <c r="DS169" s="6"/>
      <c r="DT169" s="6"/>
      <c r="DU169" s="17"/>
      <c r="DV169" s="17"/>
      <c r="DW169" s="17"/>
      <c r="DX169" s="17"/>
      <c r="DY169" s="17"/>
      <c r="DZ169" s="17"/>
      <c r="EA169" s="6"/>
      <c r="EB169" s="6"/>
      <c r="EC169" s="17"/>
      <c r="EF169" s="53">
        <f t="shared" si="17"/>
        <v>0</v>
      </c>
      <c r="EG169" s="53">
        <f t="shared" si="18"/>
        <v>0</v>
      </c>
      <c r="EH169" s="53">
        <f t="shared" si="19"/>
        <v>0</v>
      </c>
      <c r="EI169" s="53">
        <f t="shared" si="20"/>
        <v>0</v>
      </c>
      <c r="EJ169" s="53">
        <f t="shared" si="21"/>
        <v>0</v>
      </c>
      <c r="EK169" s="53">
        <f t="shared" si="22"/>
        <v>0</v>
      </c>
      <c r="EL169" s="53">
        <f t="shared" si="23"/>
        <v>0</v>
      </c>
    </row>
    <row r="170" spans="2:133" s="15" customFormat="1" ht="14.25">
      <c r="B170" s="109" t="s">
        <v>336</v>
      </c>
      <c r="C170" s="110"/>
      <c r="D170" s="110"/>
      <c r="E170" s="111"/>
      <c r="F170" s="6"/>
      <c r="G170" s="6"/>
      <c r="H170" s="6"/>
      <c r="I170" s="4"/>
      <c r="J170" s="4"/>
      <c r="K170" s="4"/>
      <c r="L170" s="4"/>
      <c r="M170" s="4"/>
      <c r="N170" s="4"/>
      <c r="O170" s="4"/>
      <c r="P170" s="4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4"/>
      <c r="AT170" s="4"/>
      <c r="AU170" s="4"/>
      <c r="AV170" s="4"/>
      <c r="AW170" s="4"/>
      <c r="AX170" s="6"/>
      <c r="AY170" s="6"/>
      <c r="AZ170" s="6"/>
      <c r="BA170" s="6"/>
      <c r="BB170" s="6"/>
      <c r="BC170" s="6"/>
      <c r="BD170" s="6"/>
      <c r="BE170" s="6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6"/>
      <c r="CE170" s="17"/>
      <c r="CF170" s="17"/>
      <c r="CG170" s="17"/>
      <c r="CH170" s="17"/>
      <c r="CI170" s="17"/>
      <c r="CJ170" s="17"/>
      <c r="CK170" s="6"/>
      <c r="CL170" s="6"/>
      <c r="CM170" s="6"/>
      <c r="CN170" s="6"/>
      <c r="CO170" s="6"/>
      <c r="CP170" s="6"/>
      <c r="CQ170" s="17"/>
      <c r="CR170" s="17"/>
      <c r="CS170" s="14"/>
      <c r="CT170" s="6"/>
      <c r="CU170" s="14"/>
      <c r="CV170" s="6"/>
      <c r="CW170" s="14"/>
      <c r="CX170" s="6"/>
      <c r="CY170" s="14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17"/>
      <c r="DM170" s="17"/>
      <c r="DN170" s="17"/>
      <c r="DO170" s="17"/>
      <c r="DP170" s="17"/>
      <c r="DQ170" s="17"/>
      <c r="DR170" s="17"/>
      <c r="DS170" s="6"/>
      <c r="DT170" s="6"/>
      <c r="DU170" s="17"/>
      <c r="DV170" s="17"/>
      <c r="DW170" s="17"/>
      <c r="DX170" s="17"/>
      <c r="DY170" s="17"/>
      <c r="DZ170" s="17"/>
      <c r="EA170" s="6"/>
      <c r="EB170" s="6"/>
      <c r="EC170" s="17"/>
    </row>
    <row r="171" spans="58:133" s="15" customFormat="1" ht="14.25"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E171" s="20"/>
      <c r="CF171" s="20"/>
      <c r="CG171" s="20"/>
      <c r="CH171" s="20"/>
      <c r="CI171" s="20"/>
      <c r="CJ171" s="20"/>
      <c r="CQ171" s="20"/>
      <c r="CR171" s="20"/>
      <c r="DL171" s="20"/>
      <c r="DM171" s="20"/>
      <c r="DN171" s="20"/>
      <c r="DO171" s="20"/>
      <c r="DP171" s="20"/>
      <c r="DQ171" s="20"/>
      <c r="DR171" s="20"/>
      <c r="DU171" s="20"/>
      <c r="DV171" s="20"/>
      <c r="DW171" s="20"/>
      <c r="DX171" s="20"/>
      <c r="DY171" s="20"/>
      <c r="DZ171" s="20"/>
      <c r="EC171" s="20"/>
    </row>
    <row r="172" spans="58:133" s="15" customFormat="1" ht="14.25"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E172" s="20"/>
      <c r="CF172" s="20"/>
      <c r="CG172" s="20"/>
      <c r="CH172" s="20"/>
      <c r="CI172" s="20"/>
      <c r="CJ172" s="20"/>
      <c r="CQ172" s="20"/>
      <c r="CR172" s="20"/>
      <c r="DL172" s="20"/>
      <c r="DM172" s="20"/>
      <c r="DN172" s="20"/>
      <c r="DO172" s="20"/>
      <c r="DP172" s="20"/>
      <c r="DQ172" s="20"/>
      <c r="DR172" s="20"/>
      <c r="DU172" s="20"/>
      <c r="DV172" s="20"/>
      <c r="DW172" s="20"/>
      <c r="DX172" s="20"/>
      <c r="DY172" s="20"/>
      <c r="DZ172" s="20"/>
      <c r="EC172" s="20"/>
    </row>
    <row r="173" spans="58:133" s="15" customFormat="1" ht="14.25"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E173" s="20"/>
      <c r="CF173" s="20"/>
      <c r="CG173" s="20"/>
      <c r="CH173" s="20"/>
      <c r="CI173" s="20"/>
      <c r="CJ173" s="20"/>
      <c r="CQ173" s="20"/>
      <c r="CR173" s="20"/>
      <c r="DL173" s="20"/>
      <c r="DM173" s="20"/>
      <c r="DN173" s="20"/>
      <c r="DO173" s="20"/>
      <c r="DP173" s="20"/>
      <c r="DQ173" s="20"/>
      <c r="DR173" s="20"/>
      <c r="DU173" s="20"/>
      <c r="DV173" s="20"/>
      <c r="DW173" s="20"/>
      <c r="DX173" s="20"/>
      <c r="DY173" s="20"/>
      <c r="DZ173" s="20"/>
      <c r="EC173" s="20"/>
    </row>
    <row r="174" spans="58:133" s="15" customFormat="1" ht="14.25"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E174" s="20"/>
      <c r="CF174" s="20"/>
      <c r="CG174" s="20"/>
      <c r="CH174" s="20"/>
      <c r="CI174" s="20"/>
      <c r="CJ174" s="20"/>
      <c r="CQ174" s="20"/>
      <c r="CR174" s="20"/>
      <c r="DL174" s="20"/>
      <c r="DM174" s="20"/>
      <c r="DN174" s="20"/>
      <c r="DO174" s="20"/>
      <c r="DP174" s="20"/>
      <c r="DQ174" s="20"/>
      <c r="DR174" s="20"/>
      <c r="DU174" s="20"/>
      <c r="DV174" s="20"/>
      <c r="DW174" s="20"/>
      <c r="DX174" s="20"/>
      <c r="DY174" s="20"/>
      <c r="DZ174" s="20"/>
      <c r="EC174" s="20"/>
    </row>
    <row r="175" spans="58:133" s="15" customFormat="1" ht="14.25"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E175" s="20"/>
      <c r="CF175" s="20"/>
      <c r="CG175" s="20"/>
      <c r="CH175" s="20"/>
      <c r="CI175" s="20"/>
      <c r="CJ175" s="20"/>
      <c r="CQ175" s="20"/>
      <c r="CR175" s="20"/>
      <c r="DL175" s="20"/>
      <c r="DM175" s="20"/>
      <c r="DN175" s="20"/>
      <c r="DO175" s="20"/>
      <c r="DP175" s="20"/>
      <c r="DQ175" s="20"/>
      <c r="DR175" s="20"/>
      <c r="DU175" s="20"/>
      <c r="DV175" s="20"/>
      <c r="DW175" s="20"/>
      <c r="DX175" s="20"/>
      <c r="DY175" s="20"/>
      <c r="DZ175" s="20"/>
      <c r="EC175" s="20"/>
    </row>
    <row r="176" spans="58:133" s="15" customFormat="1" ht="14.25"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E176" s="20"/>
      <c r="CF176" s="20"/>
      <c r="CG176" s="20"/>
      <c r="CH176" s="20"/>
      <c r="CI176" s="20"/>
      <c r="CJ176" s="20"/>
      <c r="CQ176" s="20"/>
      <c r="CR176" s="20"/>
      <c r="DL176" s="20"/>
      <c r="DM176" s="20"/>
      <c r="DN176" s="20"/>
      <c r="DO176" s="20"/>
      <c r="DP176" s="20"/>
      <c r="DQ176" s="20"/>
      <c r="DR176" s="20"/>
      <c r="DU176" s="20"/>
      <c r="DV176" s="20"/>
      <c r="DW176" s="20"/>
      <c r="DX176" s="20"/>
      <c r="DY176" s="20"/>
      <c r="DZ176" s="20"/>
      <c r="EC176" s="20"/>
    </row>
    <row r="177" spans="58:133" s="15" customFormat="1" ht="14.25"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E177" s="20"/>
      <c r="CF177" s="20"/>
      <c r="CG177" s="20"/>
      <c r="CH177" s="20"/>
      <c r="CI177" s="20"/>
      <c r="CJ177" s="20"/>
      <c r="CQ177" s="20"/>
      <c r="CR177" s="20"/>
      <c r="DL177" s="20"/>
      <c r="DM177" s="20"/>
      <c r="DN177" s="20"/>
      <c r="DO177" s="20"/>
      <c r="DP177" s="20"/>
      <c r="DQ177" s="20"/>
      <c r="DR177" s="20"/>
      <c r="DU177" s="20"/>
      <c r="DV177" s="20"/>
      <c r="DW177" s="20"/>
      <c r="DX177" s="20"/>
      <c r="DY177" s="20"/>
      <c r="DZ177" s="20"/>
      <c r="EC177" s="20"/>
    </row>
    <row r="178" spans="58:133" s="15" customFormat="1" ht="14.25"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E178" s="20"/>
      <c r="CF178" s="20"/>
      <c r="CG178" s="20"/>
      <c r="CH178" s="20"/>
      <c r="CI178" s="20"/>
      <c r="CJ178" s="20"/>
      <c r="CQ178" s="20"/>
      <c r="CR178" s="20"/>
      <c r="DL178" s="20"/>
      <c r="DM178" s="20"/>
      <c r="DN178" s="20"/>
      <c r="DO178" s="20"/>
      <c r="DP178" s="20"/>
      <c r="DQ178" s="20"/>
      <c r="DR178" s="20"/>
      <c r="DU178" s="20"/>
      <c r="DV178" s="20"/>
      <c r="DW178" s="20"/>
      <c r="DX178" s="20"/>
      <c r="DY178" s="20"/>
      <c r="DZ178" s="20"/>
      <c r="EC178" s="20"/>
    </row>
    <row r="179" spans="58:133" s="15" customFormat="1" ht="14.25"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E179" s="20"/>
      <c r="CF179" s="20"/>
      <c r="CG179" s="20"/>
      <c r="CH179" s="20"/>
      <c r="CI179" s="20"/>
      <c r="CJ179" s="20"/>
      <c r="CQ179" s="20"/>
      <c r="CR179" s="20"/>
      <c r="DL179" s="20"/>
      <c r="DM179" s="20"/>
      <c r="DN179" s="20"/>
      <c r="DO179" s="20"/>
      <c r="DP179" s="20"/>
      <c r="DQ179" s="20"/>
      <c r="DR179" s="20"/>
      <c r="DU179" s="20"/>
      <c r="DV179" s="20"/>
      <c r="DW179" s="20"/>
      <c r="DX179" s="20"/>
      <c r="DY179" s="20"/>
      <c r="DZ179" s="20"/>
      <c r="EC179" s="20"/>
    </row>
    <row r="180" spans="58:133" s="15" customFormat="1" ht="14.25"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E180" s="20"/>
      <c r="CF180" s="20"/>
      <c r="CG180" s="20"/>
      <c r="CH180" s="20"/>
      <c r="CI180" s="20"/>
      <c r="CJ180" s="20"/>
      <c r="CQ180" s="20"/>
      <c r="CR180" s="20"/>
      <c r="DL180" s="20"/>
      <c r="DM180" s="20"/>
      <c r="DN180" s="20"/>
      <c r="DO180" s="20"/>
      <c r="DP180" s="20"/>
      <c r="DQ180" s="20"/>
      <c r="DR180" s="20"/>
      <c r="DU180" s="20"/>
      <c r="DV180" s="20"/>
      <c r="DW180" s="20"/>
      <c r="DX180" s="20"/>
      <c r="DY180" s="20"/>
      <c r="DZ180" s="20"/>
      <c r="EC180" s="20"/>
    </row>
    <row r="181" spans="58:133" s="15" customFormat="1" ht="14.25"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E181" s="20"/>
      <c r="CF181" s="20"/>
      <c r="CG181" s="20"/>
      <c r="CH181" s="20"/>
      <c r="CI181" s="20"/>
      <c r="CJ181" s="20"/>
      <c r="CQ181" s="20"/>
      <c r="CR181" s="20"/>
      <c r="DL181" s="20"/>
      <c r="DM181" s="20"/>
      <c r="DN181" s="20"/>
      <c r="DO181" s="20"/>
      <c r="DP181" s="20"/>
      <c r="DQ181" s="20"/>
      <c r="DR181" s="20"/>
      <c r="DU181" s="20"/>
      <c r="DV181" s="20"/>
      <c r="DW181" s="20"/>
      <c r="DX181" s="20"/>
      <c r="DY181" s="20"/>
      <c r="DZ181" s="20"/>
      <c r="EC181" s="20"/>
    </row>
    <row r="182" spans="58:133" s="15" customFormat="1" ht="14.25"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E182" s="20"/>
      <c r="CF182" s="20"/>
      <c r="CG182" s="20"/>
      <c r="CH182" s="20"/>
      <c r="CI182" s="20"/>
      <c r="CJ182" s="20"/>
      <c r="CQ182" s="20"/>
      <c r="CR182" s="20"/>
      <c r="DL182" s="20"/>
      <c r="DM182" s="20"/>
      <c r="DN182" s="20"/>
      <c r="DO182" s="20"/>
      <c r="DP182" s="20"/>
      <c r="DQ182" s="20"/>
      <c r="DR182" s="20"/>
      <c r="DU182" s="20"/>
      <c r="DV182" s="20"/>
      <c r="DW182" s="20"/>
      <c r="DX182" s="20"/>
      <c r="DY182" s="20"/>
      <c r="DZ182" s="20"/>
      <c r="EC182" s="20"/>
    </row>
    <row r="183" spans="58:133" s="15" customFormat="1" ht="14.25"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E183" s="20"/>
      <c r="CF183" s="20"/>
      <c r="CG183" s="20"/>
      <c r="CH183" s="20"/>
      <c r="CI183" s="20"/>
      <c r="CJ183" s="20"/>
      <c r="CQ183" s="20"/>
      <c r="CR183" s="20"/>
      <c r="DL183" s="20"/>
      <c r="DM183" s="20"/>
      <c r="DN183" s="20"/>
      <c r="DO183" s="20"/>
      <c r="DP183" s="20"/>
      <c r="DQ183" s="20"/>
      <c r="DR183" s="20"/>
      <c r="DU183" s="20"/>
      <c r="DV183" s="20"/>
      <c r="DW183" s="20"/>
      <c r="DX183" s="20"/>
      <c r="DY183" s="20"/>
      <c r="DZ183" s="20"/>
      <c r="EC183" s="20"/>
    </row>
    <row r="184" spans="58:133" s="15" customFormat="1" ht="14.25"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E184" s="20"/>
      <c r="CF184" s="20"/>
      <c r="CG184" s="20"/>
      <c r="CH184" s="20"/>
      <c r="CI184" s="20"/>
      <c r="CJ184" s="20"/>
      <c r="CQ184" s="20"/>
      <c r="CR184" s="20"/>
      <c r="DL184" s="20"/>
      <c r="DM184" s="20"/>
      <c r="DN184" s="20"/>
      <c r="DO184" s="20"/>
      <c r="DP184" s="20"/>
      <c r="DQ184" s="20"/>
      <c r="DR184" s="20"/>
      <c r="DU184" s="20"/>
      <c r="DV184" s="20"/>
      <c r="DW184" s="20"/>
      <c r="DX184" s="20"/>
      <c r="DY184" s="20"/>
      <c r="DZ184" s="20"/>
      <c r="EC184" s="20"/>
    </row>
    <row r="185" spans="58:133" s="15" customFormat="1" ht="14.25"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E185" s="20"/>
      <c r="CF185" s="20"/>
      <c r="CG185" s="20"/>
      <c r="CH185" s="20"/>
      <c r="CI185" s="20"/>
      <c r="CJ185" s="20"/>
      <c r="CQ185" s="20"/>
      <c r="CR185" s="20"/>
      <c r="DL185" s="20"/>
      <c r="DM185" s="20"/>
      <c r="DN185" s="20"/>
      <c r="DO185" s="20"/>
      <c r="DP185" s="20"/>
      <c r="DQ185" s="20"/>
      <c r="DR185" s="20"/>
      <c r="DU185" s="20"/>
      <c r="DV185" s="20"/>
      <c r="DW185" s="20"/>
      <c r="DX185" s="20"/>
      <c r="DY185" s="20"/>
      <c r="DZ185" s="20"/>
      <c r="EC185" s="20"/>
    </row>
    <row r="186" spans="58:133" s="15" customFormat="1" ht="14.25"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E186" s="20"/>
      <c r="CF186" s="20"/>
      <c r="CG186" s="20"/>
      <c r="CH186" s="20"/>
      <c r="CI186" s="20"/>
      <c r="CJ186" s="20"/>
      <c r="CQ186" s="20"/>
      <c r="CR186" s="20"/>
      <c r="DL186" s="20"/>
      <c r="DM186" s="20"/>
      <c r="DN186" s="20"/>
      <c r="DO186" s="20"/>
      <c r="DP186" s="20"/>
      <c r="DQ186" s="20"/>
      <c r="DR186" s="20"/>
      <c r="DU186" s="20"/>
      <c r="DV186" s="20"/>
      <c r="DW186" s="20"/>
      <c r="DX186" s="20"/>
      <c r="DY186" s="20"/>
      <c r="DZ186" s="20"/>
      <c r="EC186" s="20"/>
    </row>
    <row r="187" spans="58:133" s="15" customFormat="1" ht="14.25"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E187" s="20"/>
      <c r="CF187" s="20"/>
      <c r="CG187" s="20"/>
      <c r="CH187" s="20"/>
      <c r="CI187" s="20"/>
      <c r="CJ187" s="20"/>
      <c r="CQ187" s="20"/>
      <c r="CR187" s="20"/>
      <c r="DL187" s="20"/>
      <c r="DM187" s="20"/>
      <c r="DN187" s="20"/>
      <c r="DO187" s="20"/>
      <c r="DP187" s="20"/>
      <c r="DQ187" s="20"/>
      <c r="DR187" s="20"/>
      <c r="DU187" s="20"/>
      <c r="DV187" s="20"/>
      <c r="DW187" s="20"/>
      <c r="DX187" s="20"/>
      <c r="DY187" s="20"/>
      <c r="DZ187" s="20"/>
      <c r="EC187" s="20"/>
    </row>
    <row r="188" spans="58:133" s="15" customFormat="1" ht="14.25"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E188" s="20"/>
      <c r="CF188" s="20"/>
      <c r="CG188" s="20"/>
      <c r="CH188" s="20"/>
      <c r="CI188" s="20"/>
      <c r="CJ188" s="20"/>
      <c r="CQ188" s="20"/>
      <c r="CR188" s="20"/>
      <c r="DL188" s="20"/>
      <c r="DM188" s="20"/>
      <c r="DN188" s="20"/>
      <c r="DO188" s="20"/>
      <c r="DP188" s="20"/>
      <c r="DQ188" s="20"/>
      <c r="DR188" s="20"/>
      <c r="DU188" s="20"/>
      <c r="DV188" s="20"/>
      <c r="DW188" s="20"/>
      <c r="DX188" s="20"/>
      <c r="DY188" s="20"/>
      <c r="DZ188" s="20"/>
      <c r="EC188" s="20"/>
    </row>
    <row r="189" spans="58:133" s="15" customFormat="1" ht="14.25"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E189" s="20"/>
      <c r="CF189" s="20"/>
      <c r="CG189" s="20"/>
      <c r="CH189" s="20"/>
      <c r="CI189" s="20"/>
      <c r="CJ189" s="20"/>
      <c r="CQ189" s="20"/>
      <c r="CR189" s="20"/>
      <c r="DL189" s="20"/>
      <c r="DM189" s="20"/>
      <c r="DN189" s="20"/>
      <c r="DO189" s="20"/>
      <c r="DP189" s="20"/>
      <c r="DQ189" s="20"/>
      <c r="DR189" s="20"/>
      <c r="DU189" s="20"/>
      <c r="DV189" s="20"/>
      <c r="DW189" s="20"/>
      <c r="DX189" s="20"/>
      <c r="DY189" s="20"/>
      <c r="DZ189" s="20"/>
      <c r="EC189" s="20"/>
    </row>
    <row r="190" spans="58:133" s="15" customFormat="1" ht="14.25"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E190" s="20"/>
      <c r="CF190" s="20"/>
      <c r="CG190" s="20"/>
      <c r="CH190" s="20"/>
      <c r="CI190" s="20"/>
      <c r="CJ190" s="20"/>
      <c r="CQ190" s="20"/>
      <c r="CR190" s="20"/>
      <c r="DL190" s="20"/>
      <c r="DM190" s="20"/>
      <c r="DN190" s="20"/>
      <c r="DO190" s="20"/>
      <c r="DP190" s="20"/>
      <c r="DQ190" s="20"/>
      <c r="DR190" s="20"/>
      <c r="DU190" s="20"/>
      <c r="DV190" s="20"/>
      <c r="DW190" s="20"/>
      <c r="DX190" s="20"/>
      <c r="DY190" s="20"/>
      <c r="DZ190" s="20"/>
      <c r="EC190" s="20"/>
    </row>
    <row r="191" spans="58:133" s="15" customFormat="1" ht="14.25"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E191" s="20"/>
      <c r="CF191" s="20"/>
      <c r="CG191" s="20"/>
      <c r="CH191" s="20"/>
      <c r="CI191" s="20"/>
      <c r="CJ191" s="20"/>
      <c r="CQ191" s="20"/>
      <c r="CR191" s="20"/>
      <c r="DL191" s="20"/>
      <c r="DM191" s="20"/>
      <c r="DN191" s="20"/>
      <c r="DO191" s="20"/>
      <c r="DP191" s="20"/>
      <c r="DQ191" s="20"/>
      <c r="DR191" s="20"/>
      <c r="DU191" s="20"/>
      <c r="DV191" s="20"/>
      <c r="DW191" s="20"/>
      <c r="DX191" s="20"/>
      <c r="DY191" s="20"/>
      <c r="DZ191" s="20"/>
      <c r="EC191" s="20"/>
    </row>
    <row r="192" spans="58:133" s="15" customFormat="1" ht="14.25"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E192" s="20"/>
      <c r="CF192" s="20"/>
      <c r="CG192" s="20"/>
      <c r="CH192" s="20"/>
      <c r="CI192" s="20"/>
      <c r="CJ192" s="20"/>
      <c r="CQ192" s="20"/>
      <c r="CR192" s="20"/>
      <c r="DL192" s="20"/>
      <c r="DM192" s="20"/>
      <c r="DN192" s="20"/>
      <c r="DO192" s="20"/>
      <c r="DP192" s="20"/>
      <c r="DQ192" s="20"/>
      <c r="DR192" s="20"/>
      <c r="DU192" s="20"/>
      <c r="DV192" s="20"/>
      <c r="DW192" s="20"/>
      <c r="DX192" s="20"/>
      <c r="DY192" s="20"/>
      <c r="DZ192" s="20"/>
      <c r="EC192" s="20"/>
    </row>
    <row r="193" spans="58:133" s="15" customFormat="1" ht="14.25"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E193" s="20"/>
      <c r="CF193" s="20"/>
      <c r="CG193" s="20"/>
      <c r="CH193" s="20"/>
      <c r="CI193" s="20"/>
      <c r="CJ193" s="20"/>
      <c r="CQ193" s="20"/>
      <c r="CR193" s="20"/>
      <c r="DL193" s="20"/>
      <c r="DM193" s="20"/>
      <c r="DN193" s="20"/>
      <c r="DO193" s="20"/>
      <c r="DP193" s="20"/>
      <c r="DQ193" s="20"/>
      <c r="DR193" s="20"/>
      <c r="DU193" s="20"/>
      <c r="DV193" s="20"/>
      <c r="DW193" s="20"/>
      <c r="DX193" s="20"/>
      <c r="DY193" s="20"/>
      <c r="DZ193" s="20"/>
      <c r="EC193" s="20"/>
    </row>
    <row r="194" spans="58:133" s="15" customFormat="1" ht="14.25"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E194" s="20"/>
      <c r="CF194" s="20"/>
      <c r="CG194" s="20"/>
      <c r="CH194" s="20"/>
      <c r="CI194" s="20"/>
      <c r="CJ194" s="20"/>
      <c r="CQ194" s="20"/>
      <c r="CR194" s="20"/>
      <c r="DL194" s="20"/>
      <c r="DM194" s="20"/>
      <c r="DN194" s="20"/>
      <c r="DO194" s="20"/>
      <c r="DP194" s="20"/>
      <c r="DQ194" s="20"/>
      <c r="DR194" s="20"/>
      <c r="DU194" s="20"/>
      <c r="DV194" s="20"/>
      <c r="DW194" s="20"/>
      <c r="DX194" s="20"/>
      <c r="DY194" s="20"/>
      <c r="DZ194" s="20"/>
      <c r="EC194" s="20"/>
    </row>
    <row r="195" spans="58:133" s="15" customFormat="1" ht="14.25"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E195" s="20"/>
      <c r="CF195" s="20"/>
      <c r="CG195" s="20"/>
      <c r="CH195" s="20"/>
      <c r="CI195" s="20"/>
      <c r="CJ195" s="20"/>
      <c r="CQ195" s="20"/>
      <c r="CR195" s="20"/>
      <c r="DL195" s="20"/>
      <c r="DM195" s="20"/>
      <c r="DN195" s="20"/>
      <c r="DO195" s="20"/>
      <c r="DP195" s="20"/>
      <c r="DQ195" s="20"/>
      <c r="DR195" s="20"/>
      <c r="DU195" s="20"/>
      <c r="DV195" s="20"/>
      <c r="DW195" s="20"/>
      <c r="DX195" s="20"/>
      <c r="DY195" s="20"/>
      <c r="DZ195" s="20"/>
      <c r="EC195" s="20"/>
    </row>
    <row r="196" spans="58:133" s="15" customFormat="1" ht="14.25"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E196" s="20"/>
      <c r="CF196" s="20"/>
      <c r="CG196" s="20"/>
      <c r="CH196" s="20"/>
      <c r="CI196" s="20"/>
      <c r="CJ196" s="20"/>
      <c r="CQ196" s="20"/>
      <c r="CR196" s="20"/>
      <c r="DL196" s="20"/>
      <c r="DM196" s="20"/>
      <c r="DN196" s="20"/>
      <c r="DO196" s="20"/>
      <c r="DP196" s="20"/>
      <c r="DQ196" s="20"/>
      <c r="DR196" s="20"/>
      <c r="DU196" s="20"/>
      <c r="DV196" s="20"/>
      <c r="DW196" s="20"/>
      <c r="DX196" s="20"/>
      <c r="DY196" s="20"/>
      <c r="DZ196" s="20"/>
      <c r="EC196" s="20"/>
    </row>
    <row r="197" spans="58:133" s="15" customFormat="1" ht="14.25"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E197" s="20"/>
      <c r="CF197" s="20"/>
      <c r="CG197" s="20"/>
      <c r="CH197" s="20"/>
      <c r="CI197" s="20"/>
      <c r="CJ197" s="20"/>
      <c r="CQ197" s="20"/>
      <c r="CR197" s="20"/>
      <c r="DL197" s="20"/>
      <c r="DM197" s="20"/>
      <c r="DN197" s="20"/>
      <c r="DO197" s="20"/>
      <c r="DP197" s="20"/>
      <c r="DQ197" s="20"/>
      <c r="DR197" s="20"/>
      <c r="DU197" s="20"/>
      <c r="DV197" s="20"/>
      <c r="DW197" s="20"/>
      <c r="DX197" s="20"/>
      <c r="DY197" s="20"/>
      <c r="DZ197" s="20"/>
      <c r="EC197" s="20"/>
    </row>
    <row r="198" spans="58:133" s="15" customFormat="1" ht="14.25"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E198" s="20"/>
      <c r="CF198" s="20"/>
      <c r="CG198" s="20"/>
      <c r="CH198" s="20"/>
      <c r="CI198" s="20"/>
      <c r="CJ198" s="20"/>
      <c r="CQ198" s="20"/>
      <c r="CR198" s="20"/>
      <c r="DL198" s="20"/>
      <c r="DM198" s="20"/>
      <c r="DN198" s="20"/>
      <c r="DO198" s="20"/>
      <c r="DP198" s="20"/>
      <c r="DQ198" s="20"/>
      <c r="DR198" s="20"/>
      <c r="DU198" s="20"/>
      <c r="DV198" s="20"/>
      <c r="DW198" s="20"/>
      <c r="DX198" s="20"/>
      <c r="DY198" s="20"/>
      <c r="DZ198" s="20"/>
      <c r="EC198" s="20"/>
    </row>
    <row r="199" spans="58:133" s="15" customFormat="1" ht="14.25"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E199" s="20"/>
      <c r="CF199" s="20"/>
      <c r="CG199" s="20"/>
      <c r="CH199" s="20"/>
      <c r="CI199" s="20"/>
      <c r="CJ199" s="20"/>
      <c r="CQ199" s="20"/>
      <c r="CR199" s="20"/>
      <c r="DL199" s="20"/>
      <c r="DM199" s="20"/>
      <c r="DN199" s="20"/>
      <c r="DO199" s="20"/>
      <c r="DP199" s="20"/>
      <c r="DQ199" s="20"/>
      <c r="DR199" s="20"/>
      <c r="DU199" s="20"/>
      <c r="DV199" s="20"/>
      <c r="DW199" s="20"/>
      <c r="DX199" s="20"/>
      <c r="DY199" s="20"/>
      <c r="DZ199" s="20"/>
      <c r="EC199" s="20"/>
    </row>
    <row r="200" spans="58:133" s="15" customFormat="1" ht="14.25"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E200" s="20"/>
      <c r="CF200" s="20"/>
      <c r="CG200" s="20"/>
      <c r="CH200" s="20"/>
      <c r="CI200" s="20"/>
      <c r="CJ200" s="20"/>
      <c r="CQ200" s="20"/>
      <c r="CR200" s="20"/>
      <c r="DL200" s="20"/>
      <c r="DM200" s="20"/>
      <c r="DN200" s="20"/>
      <c r="DO200" s="20"/>
      <c r="DP200" s="20"/>
      <c r="DQ200" s="20"/>
      <c r="DR200" s="20"/>
      <c r="DU200" s="20"/>
      <c r="DV200" s="20"/>
      <c r="DW200" s="20"/>
      <c r="DX200" s="20"/>
      <c r="DY200" s="20"/>
      <c r="DZ200" s="20"/>
      <c r="EC200" s="20"/>
    </row>
    <row r="201" spans="58:133" s="15" customFormat="1" ht="14.25"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E201" s="20"/>
      <c r="CF201" s="20"/>
      <c r="CG201" s="20"/>
      <c r="CH201" s="20"/>
      <c r="CI201" s="20"/>
      <c r="CJ201" s="20"/>
      <c r="CQ201" s="20"/>
      <c r="CR201" s="20"/>
      <c r="DL201" s="20"/>
      <c r="DM201" s="20"/>
      <c r="DN201" s="20"/>
      <c r="DO201" s="20"/>
      <c r="DP201" s="20"/>
      <c r="DQ201" s="20"/>
      <c r="DR201" s="20"/>
      <c r="DU201" s="20"/>
      <c r="DV201" s="20"/>
      <c r="DW201" s="20"/>
      <c r="DX201" s="20"/>
      <c r="DY201" s="20"/>
      <c r="DZ201" s="20"/>
      <c r="EC201" s="20"/>
    </row>
    <row r="202" spans="58:133" s="15" customFormat="1" ht="14.25"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E202" s="20"/>
      <c r="CF202" s="20"/>
      <c r="CG202" s="20"/>
      <c r="CH202" s="20"/>
      <c r="CI202" s="20"/>
      <c r="CJ202" s="20"/>
      <c r="CQ202" s="20"/>
      <c r="CR202" s="20"/>
      <c r="DL202" s="20"/>
      <c r="DM202" s="20"/>
      <c r="DN202" s="20"/>
      <c r="DO202" s="20"/>
      <c r="DP202" s="20"/>
      <c r="DQ202" s="20"/>
      <c r="DR202" s="20"/>
      <c r="DU202" s="20"/>
      <c r="DV202" s="20"/>
      <c r="DW202" s="20"/>
      <c r="DX202" s="20"/>
      <c r="DY202" s="20"/>
      <c r="DZ202" s="20"/>
      <c r="EC202" s="20"/>
    </row>
    <row r="203" spans="58:133" s="15" customFormat="1" ht="14.25"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E203" s="20"/>
      <c r="CF203" s="20"/>
      <c r="CG203" s="20"/>
      <c r="CH203" s="20"/>
      <c r="CI203" s="20"/>
      <c r="CJ203" s="20"/>
      <c r="CQ203" s="20"/>
      <c r="CR203" s="20"/>
      <c r="DL203" s="20"/>
      <c r="DM203" s="20"/>
      <c r="DN203" s="20"/>
      <c r="DO203" s="20"/>
      <c r="DP203" s="20"/>
      <c r="DQ203" s="20"/>
      <c r="DR203" s="20"/>
      <c r="DU203" s="20"/>
      <c r="DV203" s="20"/>
      <c r="DW203" s="20"/>
      <c r="DX203" s="20"/>
      <c r="DY203" s="20"/>
      <c r="DZ203" s="20"/>
      <c r="EC203" s="20"/>
    </row>
    <row r="204" spans="58:133" s="15" customFormat="1" ht="14.25"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E204" s="20"/>
      <c r="CF204" s="20"/>
      <c r="CG204" s="20"/>
      <c r="CH204" s="20"/>
      <c r="CI204" s="20"/>
      <c r="CJ204" s="20"/>
      <c r="CQ204" s="20"/>
      <c r="CR204" s="20"/>
      <c r="DL204" s="20"/>
      <c r="DM204" s="20"/>
      <c r="DN204" s="20"/>
      <c r="DO204" s="20"/>
      <c r="DP204" s="20"/>
      <c r="DQ204" s="20"/>
      <c r="DR204" s="20"/>
      <c r="DU204" s="20"/>
      <c r="DV204" s="20"/>
      <c r="DW204" s="20"/>
      <c r="DX204" s="20"/>
      <c r="DY204" s="20"/>
      <c r="DZ204" s="20"/>
      <c r="EC204" s="20"/>
    </row>
    <row r="205" spans="58:133" s="15" customFormat="1" ht="14.25"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E205" s="20"/>
      <c r="CF205" s="20"/>
      <c r="CG205" s="20"/>
      <c r="CH205" s="20"/>
      <c r="CI205" s="20"/>
      <c r="CJ205" s="20"/>
      <c r="CQ205" s="20"/>
      <c r="CR205" s="20"/>
      <c r="DL205" s="20"/>
      <c r="DM205" s="20"/>
      <c r="DN205" s="20"/>
      <c r="DO205" s="20"/>
      <c r="DP205" s="20"/>
      <c r="DQ205" s="20"/>
      <c r="DR205" s="20"/>
      <c r="DU205" s="20"/>
      <c r="DV205" s="20"/>
      <c r="DW205" s="20"/>
      <c r="DX205" s="20"/>
      <c r="DY205" s="20"/>
      <c r="DZ205" s="20"/>
      <c r="EC205" s="20"/>
    </row>
    <row r="206" spans="58:133" s="15" customFormat="1" ht="14.25"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E206" s="20"/>
      <c r="CF206" s="20"/>
      <c r="CG206" s="20"/>
      <c r="CH206" s="20"/>
      <c r="CI206" s="20"/>
      <c r="CJ206" s="20"/>
      <c r="CQ206" s="20"/>
      <c r="CR206" s="20"/>
      <c r="DL206" s="20"/>
      <c r="DM206" s="20"/>
      <c r="DN206" s="20"/>
      <c r="DO206" s="20"/>
      <c r="DP206" s="20"/>
      <c r="DQ206" s="20"/>
      <c r="DR206" s="20"/>
      <c r="DU206" s="20"/>
      <c r="DV206" s="20"/>
      <c r="DW206" s="20"/>
      <c r="DX206" s="20"/>
      <c r="DY206" s="20"/>
      <c r="DZ206" s="20"/>
      <c r="EC206" s="20"/>
    </row>
    <row r="207" spans="58:133" s="15" customFormat="1" ht="14.25"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E207" s="20"/>
      <c r="CF207" s="20"/>
      <c r="CG207" s="20"/>
      <c r="CH207" s="20"/>
      <c r="CI207" s="20"/>
      <c r="CJ207" s="20"/>
      <c r="CQ207" s="20"/>
      <c r="CR207" s="20"/>
      <c r="DL207" s="20"/>
      <c r="DM207" s="20"/>
      <c r="DN207" s="20"/>
      <c r="DO207" s="20"/>
      <c r="DP207" s="20"/>
      <c r="DQ207" s="20"/>
      <c r="DR207" s="20"/>
      <c r="DU207" s="20"/>
      <c r="DV207" s="20"/>
      <c r="DW207" s="20"/>
      <c r="DX207" s="20"/>
      <c r="DY207" s="20"/>
      <c r="DZ207" s="20"/>
      <c r="EC207" s="20"/>
    </row>
    <row r="208" spans="58:133" s="15" customFormat="1" ht="14.25"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E208" s="20"/>
      <c r="CF208" s="20"/>
      <c r="CG208" s="20"/>
      <c r="CH208" s="20"/>
      <c r="CI208" s="20"/>
      <c r="CJ208" s="20"/>
      <c r="CQ208" s="20"/>
      <c r="CR208" s="20"/>
      <c r="DL208" s="20"/>
      <c r="DM208" s="20"/>
      <c r="DN208" s="20"/>
      <c r="DO208" s="20"/>
      <c r="DP208" s="20"/>
      <c r="DQ208" s="20"/>
      <c r="DR208" s="20"/>
      <c r="DU208" s="20"/>
      <c r="DV208" s="20"/>
      <c r="DW208" s="20"/>
      <c r="DX208" s="20"/>
      <c r="DY208" s="20"/>
      <c r="DZ208" s="20"/>
      <c r="EC208" s="20"/>
    </row>
    <row r="209" spans="58:133" s="15" customFormat="1" ht="14.25"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E209" s="20"/>
      <c r="CF209" s="20"/>
      <c r="CG209" s="20"/>
      <c r="CH209" s="20"/>
      <c r="CI209" s="20"/>
      <c r="CJ209" s="20"/>
      <c r="CQ209" s="20"/>
      <c r="CR209" s="20"/>
      <c r="DL209" s="20"/>
      <c r="DM209" s="20"/>
      <c r="DN209" s="20"/>
      <c r="DO209" s="20"/>
      <c r="DP209" s="20"/>
      <c r="DQ209" s="20"/>
      <c r="DR209" s="20"/>
      <c r="DU209" s="20"/>
      <c r="DV209" s="20"/>
      <c r="DW209" s="20"/>
      <c r="DX209" s="20"/>
      <c r="DY209" s="20"/>
      <c r="DZ209" s="20"/>
      <c r="EC209" s="20"/>
    </row>
    <row r="210" spans="58:133" s="15" customFormat="1" ht="14.25"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E210" s="20"/>
      <c r="CF210" s="20"/>
      <c r="CG210" s="20"/>
      <c r="CH210" s="20"/>
      <c r="CI210" s="20"/>
      <c r="CJ210" s="20"/>
      <c r="CQ210" s="20"/>
      <c r="CR210" s="20"/>
      <c r="DL210" s="20"/>
      <c r="DM210" s="20"/>
      <c r="DN210" s="20"/>
      <c r="DO210" s="20"/>
      <c r="DP210" s="20"/>
      <c r="DQ210" s="20"/>
      <c r="DR210" s="20"/>
      <c r="DU210" s="20"/>
      <c r="DV210" s="20"/>
      <c r="DW210" s="20"/>
      <c r="DX210" s="20"/>
      <c r="DY210" s="20"/>
      <c r="DZ210" s="20"/>
      <c r="EC210" s="20"/>
    </row>
    <row r="211" spans="58:133" s="15" customFormat="1" ht="14.25"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E211" s="20"/>
      <c r="CF211" s="20"/>
      <c r="CG211" s="20"/>
      <c r="CH211" s="20"/>
      <c r="CI211" s="20"/>
      <c r="CJ211" s="20"/>
      <c r="CQ211" s="20"/>
      <c r="CR211" s="20"/>
      <c r="DL211" s="20"/>
      <c r="DM211" s="20"/>
      <c r="DN211" s="20"/>
      <c r="DO211" s="20"/>
      <c r="DP211" s="20"/>
      <c r="DQ211" s="20"/>
      <c r="DR211" s="20"/>
      <c r="DU211" s="20"/>
      <c r="DV211" s="20"/>
      <c r="DW211" s="20"/>
      <c r="DX211" s="20"/>
      <c r="DY211" s="20"/>
      <c r="DZ211" s="20"/>
      <c r="EC211" s="20"/>
    </row>
    <row r="212" spans="58:133" s="15" customFormat="1" ht="14.25"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E212" s="20"/>
      <c r="CF212" s="20"/>
      <c r="CG212" s="20"/>
      <c r="CH212" s="20"/>
      <c r="CI212" s="20"/>
      <c r="CJ212" s="20"/>
      <c r="CQ212" s="20"/>
      <c r="CR212" s="20"/>
      <c r="DL212" s="20"/>
      <c r="DM212" s="20"/>
      <c r="DN212" s="20"/>
      <c r="DO212" s="20"/>
      <c r="DP212" s="20"/>
      <c r="DQ212" s="20"/>
      <c r="DR212" s="20"/>
      <c r="DU212" s="20"/>
      <c r="DV212" s="20"/>
      <c r="DW212" s="20"/>
      <c r="DX212" s="20"/>
      <c r="DY212" s="20"/>
      <c r="DZ212" s="20"/>
      <c r="EC212" s="20"/>
    </row>
    <row r="213" spans="58:133" s="15" customFormat="1" ht="14.25"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E213" s="20"/>
      <c r="CF213" s="20"/>
      <c r="CG213" s="20"/>
      <c r="CH213" s="20"/>
      <c r="CI213" s="20"/>
      <c r="CJ213" s="20"/>
      <c r="CQ213" s="20"/>
      <c r="CR213" s="20"/>
      <c r="DL213" s="20"/>
      <c r="DM213" s="20"/>
      <c r="DN213" s="20"/>
      <c r="DO213" s="20"/>
      <c r="DP213" s="20"/>
      <c r="DQ213" s="20"/>
      <c r="DR213" s="20"/>
      <c r="DU213" s="20"/>
      <c r="DV213" s="20"/>
      <c r="DW213" s="20"/>
      <c r="DX213" s="20"/>
      <c r="DY213" s="20"/>
      <c r="DZ213" s="20"/>
      <c r="EC213" s="20"/>
    </row>
    <row r="214" spans="58:133" s="15" customFormat="1" ht="14.25"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E214" s="20"/>
      <c r="CF214" s="20"/>
      <c r="CG214" s="20"/>
      <c r="CH214" s="20"/>
      <c r="CI214" s="20"/>
      <c r="CJ214" s="20"/>
      <c r="CQ214" s="20"/>
      <c r="CR214" s="20"/>
      <c r="DL214" s="20"/>
      <c r="DM214" s="20"/>
      <c r="DN214" s="20"/>
      <c r="DO214" s="20"/>
      <c r="DP214" s="20"/>
      <c r="DQ214" s="20"/>
      <c r="DR214" s="20"/>
      <c r="DU214" s="20"/>
      <c r="DV214" s="20"/>
      <c r="DW214" s="20"/>
      <c r="DX214" s="20"/>
      <c r="DY214" s="20"/>
      <c r="DZ214" s="20"/>
      <c r="EC214" s="20"/>
    </row>
    <row r="215" spans="58:133" s="15" customFormat="1" ht="14.25"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E215" s="20"/>
      <c r="CF215" s="20"/>
      <c r="CG215" s="20"/>
      <c r="CH215" s="20"/>
      <c r="CI215" s="20"/>
      <c r="CJ215" s="20"/>
      <c r="CQ215" s="20"/>
      <c r="CR215" s="20"/>
      <c r="DL215" s="20"/>
      <c r="DM215" s="20"/>
      <c r="DN215" s="20"/>
      <c r="DO215" s="20"/>
      <c r="DP215" s="20"/>
      <c r="DQ215" s="20"/>
      <c r="DR215" s="20"/>
      <c r="DU215" s="20"/>
      <c r="DV215" s="20"/>
      <c r="DW215" s="20"/>
      <c r="DX215" s="20"/>
      <c r="DY215" s="20"/>
      <c r="DZ215" s="20"/>
      <c r="EC215" s="20"/>
    </row>
    <row r="216" spans="58:133" s="15" customFormat="1" ht="14.25"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E216" s="20"/>
      <c r="CF216" s="20"/>
      <c r="CG216" s="20"/>
      <c r="CH216" s="20"/>
      <c r="CI216" s="20"/>
      <c r="CJ216" s="20"/>
      <c r="CQ216" s="20"/>
      <c r="CR216" s="20"/>
      <c r="DL216" s="20"/>
      <c r="DM216" s="20"/>
      <c r="DN216" s="20"/>
      <c r="DO216" s="20"/>
      <c r="DP216" s="20"/>
      <c r="DQ216" s="20"/>
      <c r="DR216" s="20"/>
      <c r="DU216" s="20"/>
      <c r="DV216" s="20"/>
      <c r="DW216" s="20"/>
      <c r="DX216" s="20"/>
      <c r="DY216" s="20"/>
      <c r="DZ216" s="20"/>
      <c r="EC216" s="20"/>
    </row>
    <row r="217" spans="58:133" s="15" customFormat="1" ht="14.25"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E217" s="20"/>
      <c r="CF217" s="20"/>
      <c r="CG217" s="20"/>
      <c r="CH217" s="20"/>
      <c r="CI217" s="20"/>
      <c r="CJ217" s="20"/>
      <c r="CQ217" s="20"/>
      <c r="CR217" s="20"/>
      <c r="DL217" s="20"/>
      <c r="DM217" s="20"/>
      <c r="DN217" s="20"/>
      <c r="DO217" s="20"/>
      <c r="DP217" s="20"/>
      <c r="DQ217" s="20"/>
      <c r="DR217" s="20"/>
      <c r="DU217" s="20"/>
      <c r="DV217" s="20"/>
      <c r="DW217" s="20"/>
      <c r="DX217" s="20"/>
      <c r="DY217" s="20"/>
      <c r="DZ217" s="20"/>
      <c r="EC217" s="20"/>
    </row>
    <row r="218" spans="58:133" s="15" customFormat="1" ht="14.25"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E218" s="20"/>
      <c r="CF218" s="20"/>
      <c r="CG218" s="20"/>
      <c r="CH218" s="20"/>
      <c r="CI218" s="20"/>
      <c r="CJ218" s="20"/>
      <c r="CQ218" s="20"/>
      <c r="CR218" s="20"/>
      <c r="DL218" s="20"/>
      <c r="DM218" s="20"/>
      <c r="DN218" s="20"/>
      <c r="DO218" s="20"/>
      <c r="DP218" s="20"/>
      <c r="DQ218" s="20"/>
      <c r="DR218" s="20"/>
      <c r="DU218" s="20"/>
      <c r="DV218" s="20"/>
      <c r="DW218" s="20"/>
      <c r="DX218" s="20"/>
      <c r="DY218" s="20"/>
      <c r="DZ218" s="20"/>
      <c r="EC218" s="20"/>
    </row>
    <row r="219" spans="58:133" s="15" customFormat="1" ht="14.25"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E219" s="20"/>
      <c r="CF219" s="20"/>
      <c r="CG219" s="20"/>
      <c r="CH219" s="20"/>
      <c r="CI219" s="20"/>
      <c r="CJ219" s="20"/>
      <c r="CQ219" s="20"/>
      <c r="CR219" s="20"/>
      <c r="DL219" s="20"/>
      <c r="DM219" s="20"/>
      <c r="DN219" s="20"/>
      <c r="DO219" s="20"/>
      <c r="DP219" s="20"/>
      <c r="DQ219" s="20"/>
      <c r="DR219" s="20"/>
      <c r="DU219" s="20"/>
      <c r="DV219" s="20"/>
      <c r="DW219" s="20"/>
      <c r="DX219" s="20"/>
      <c r="DY219" s="20"/>
      <c r="DZ219" s="20"/>
      <c r="EC219" s="20"/>
    </row>
    <row r="220" spans="58:133" s="15" customFormat="1" ht="14.25"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E220" s="20"/>
      <c r="CF220" s="20"/>
      <c r="CG220" s="20"/>
      <c r="CH220" s="20"/>
      <c r="CI220" s="20"/>
      <c r="CJ220" s="20"/>
      <c r="CQ220" s="20"/>
      <c r="CR220" s="20"/>
      <c r="DL220" s="20"/>
      <c r="DM220" s="20"/>
      <c r="DN220" s="20"/>
      <c r="DO220" s="20"/>
      <c r="DP220" s="20"/>
      <c r="DQ220" s="20"/>
      <c r="DR220" s="20"/>
      <c r="DU220" s="20"/>
      <c r="DV220" s="20"/>
      <c r="DW220" s="20"/>
      <c r="DX220" s="20"/>
      <c r="DY220" s="20"/>
      <c r="DZ220" s="20"/>
      <c r="EC220" s="20"/>
    </row>
    <row r="221" spans="58:133" s="15" customFormat="1" ht="14.25"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E221" s="20"/>
      <c r="CF221" s="20"/>
      <c r="CG221" s="20"/>
      <c r="CH221" s="20"/>
      <c r="CI221" s="20"/>
      <c r="CJ221" s="20"/>
      <c r="CQ221" s="20"/>
      <c r="CR221" s="20"/>
      <c r="DL221" s="20"/>
      <c r="DM221" s="20"/>
      <c r="DN221" s="20"/>
      <c r="DO221" s="20"/>
      <c r="DP221" s="20"/>
      <c r="DQ221" s="20"/>
      <c r="DR221" s="20"/>
      <c r="DU221" s="20"/>
      <c r="DV221" s="20"/>
      <c r="DW221" s="20"/>
      <c r="DX221" s="20"/>
      <c r="DY221" s="20"/>
      <c r="DZ221" s="20"/>
      <c r="EC221" s="20"/>
    </row>
    <row r="222" spans="58:133" s="15" customFormat="1" ht="14.25"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E222" s="20"/>
      <c r="CF222" s="20"/>
      <c r="CG222" s="20"/>
      <c r="CH222" s="20"/>
      <c r="CI222" s="20"/>
      <c r="CJ222" s="20"/>
      <c r="CQ222" s="20"/>
      <c r="CR222" s="20"/>
      <c r="DL222" s="20"/>
      <c r="DM222" s="20"/>
      <c r="DN222" s="20"/>
      <c r="DO222" s="20"/>
      <c r="DP222" s="20"/>
      <c r="DQ222" s="20"/>
      <c r="DR222" s="20"/>
      <c r="DU222" s="20"/>
      <c r="DV222" s="20"/>
      <c r="DW222" s="20"/>
      <c r="DX222" s="20"/>
      <c r="DY222" s="20"/>
      <c r="DZ222" s="20"/>
      <c r="EC222" s="20"/>
    </row>
    <row r="223" spans="58:133" s="15" customFormat="1" ht="14.25"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E223" s="20"/>
      <c r="CF223" s="20"/>
      <c r="CG223" s="20"/>
      <c r="CH223" s="20"/>
      <c r="CI223" s="20"/>
      <c r="CJ223" s="20"/>
      <c r="CQ223" s="20"/>
      <c r="CR223" s="20"/>
      <c r="DL223" s="20"/>
      <c r="DM223" s="20"/>
      <c r="DN223" s="20"/>
      <c r="DO223" s="20"/>
      <c r="DP223" s="20"/>
      <c r="DQ223" s="20"/>
      <c r="DR223" s="20"/>
      <c r="DU223" s="20"/>
      <c r="DV223" s="20"/>
      <c r="DW223" s="20"/>
      <c r="DX223" s="20"/>
      <c r="DY223" s="20"/>
      <c r="DZ223" s="20"/>
      <c r="EC223" s="20"/>
    </row>
    <row r="224" spans="58:133" s="15" customFormat="1" ht="14.25"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E224" s="20"/>
      <c r="CF224" s="20"/>
      <c r="CG224" s="20"/>
      <c r="CH224" s="20"/>
      <c r="CI224" s="20"/>
      <c r="CJ224" s="20"/>
      <c r="CQ224" s="20"/>
      <c r="CR224" s="20"/>
      <c r="DL224" s="20"/>
      <c r="DM224" s="20"/>
      <c r="DN224" s="20"/>
      <c r="DO224" s="20"/>
      <c r="DP224" s="20"/>
      <c r="DQ224" s="20"/>
      <c r="DR224" s="20"/>
      <c r="DU224" s="20"/>
      <c r="DV224" s="20"/>
      <c r="DW224" s="20"/>
      <c r="DX224" s="20"/>
      <c r="DY224" s="20"/>
      <c r="DZ224" s="20"/>
      <c r="EC224" s="20"/>
    </row>
    <row r="225" spans="58:133" s="15" customFormat="1" ht="14.25"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E225" s="20"/>
      <c r="CF225" s="20"/>
      <c r="CG225" s="20"/>
      <c r="CH225" s="20"/>
      <c r="CI225" s="20"/>
      <c r="CJ225" s="20"/>
      <c r="CQ225" s="20"/>
      <c r="CR225" s="20"/>
      <c r="DL225" s="20"/>
      <c r="DM225" s="20"/>
      <c r="DN225" s="20"/>
      <c r="DO225" s="20"/>
      <c r="DP225" s="20"/>
      <c r="DQ225" s="20"/>
      <c r="DR225" s="20"/>
      <c r="DU225" s="20"/>
      <c r="DV225" s="20"/>
      <c r="DW225" s="20"/>
      <c r="DX225" s="20"/>
      <c r="DY225" s="20"/>
      <c r="DZ225" s="20"/>
      <c r="EC225" s="20"/>
    </row>
    <row r="226" spans="58:133" s="15" customFormat="1" ht="14.25"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E226" s="20"/>
      <c r="CF226" s="20"/>
      <c r="CG226" s="20"/>
      <c r="CH226" s="20"/>
      <c r="CI226" s="20"/>
      <c r="CJ226" s="20"/>
      <c r="CQ226" s="20"/>
      <c r="CR226" s="20"/>
      <c r="DL226" s="20"/>
      <c r="DM226" s="20"/>
      <c r="DN226" s="20"/>
      <c r="DO226" s="20"/>
      <c r="DP226" s="20"/>
      <c r="DQ226" s="20"/>
      <c r="DR226" s="20"/>
      <c r="DU226" s="20"/>
      <c r="DV226" s="20"/>
      <c r="DW226" s="20"/>
      <c r="DX226" s="20"/>
      <c r="DY226" s="20"/>
      <c r="DZ226" s="20"/>
      <c r="EC226" s="20"/>
    </row>
    <row r="227" spans="58:133" s="15" customFormat="1" ht="14.25"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E227" s="20"/>
      <c r="CF227" s="20"/>
      <c r="CG227" s="20"/>
      <c r="CH227" s="20"/>
      <c r="CI227" s="20"/>
      <c r="CJ227" s="20"/>
      <c r="CQ227" s="20"/>
      <c r="CR227" s="20"/>
      <c r="DL227" s="20"/>
      <c r="DM227" s="20"/>
      <c r="DN227" s="20"/>
      <c r="DO227" s="20"/>
      <c r="DP227" s="20"/>
      <c r="DQ227" s="20"/>
      <c r="DR227" s="20"/>
      <c r="DU227" s="20"/>
      <c r="DV227" s="20"/>
      <c r="DW227" s="20"/>
      <c r="DX227" s="20"/>
      <c r="DY227" s="20"/>
      <c r="DZ227" s="20"/>
      <c r="EC227" s="20"/>
    </row>
    <row r="228" spans="58:133" s="15" customFormat="1" ht="14.25"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E228" s="20"/>
      <c r="CF228" s="20"/>
      <c r="CG228" s="20"/>
      <c r="CH228" s="20"/>
      <c r="CI228" s="20"/>
      <c r="CJ228" s="20"/>
      <c r="CQ228" s="20"/>
      <c r="CR228" s="20"/>
      <c r="DL228" s="20"/>
      <c r="DM228" s="20"/>
      <c r="DN228" s="20"/>
      <c r="DO228" s="20"/>
      <c r="DP228" s="20"/>
      <c r="DQ228" s="20"/>
      <c r="DR228" s="20"/>
      <c r="DU228" s="20"/>
      <c r="DV228" s="20"/>
      <c r="DW228" s="20"/>
      <c r="DX228" s="20"/>
      <c r="DY228" s="20"/>
      <c r="DZ228" s="20"/>
      <c r="EC228" s="20"/>
    </row>
    <row r="229" spans="58:133" s="15" customFormat="1" ht="14.25"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E229" s="20"/>
      <c r="CF229" s="20"/>
      <c r="CG229" s="20"/>
      <c r="CH229" s="20"/>
      <c r="CI229" s="20"/>
      <c r="CJ229" s="20"/>
      <c r="CQ229" s="20"/>
      <c r="CR229" s="20"/>
      <c r="DL229" s="20"/>
      <c r="DM229" s="20"/>
      <c r="DN229" s="20"/>
      <c r="DO229" s="20"/>
      <c r="DP229" s="20"/>
      <c r="DQ229" s="20"/>
      <c r="DR229" s="20"/>
      <c r="DU229" s="20"/>
      <c r="DV229" s="20"/>
      <c r="DW229" s="20"/>
      <c r="DX229" s="20"/>
      <c r="DY229" s="20"/>
      <c r="DZ229" s="20"/>
      <c r="EC229" s="20"/>
    </row>
    <row r="230" spans="58:133" s="15" customFormat="1" ht="14.25"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E230" s="20"/>
      <c r="CF230" s="20"/>
      <c r="CG230" s="20"/>
      <c r="CH230" s="20"/>
      <c r="CI230" s="20"/>
      <c r="CJ230" s="20"/>
      <c r="CQ230" s="20"/>
      <c r="CR230" s="20"/>
      <c r="DL230" s="20"/>
      <c r="DM230" s="20"/>
      <c r="DN230" s="20"/>
      <c r="DO230" s="20"/>
      <c r="DP230" s="20"/>
      <c r="DQ230" s="20"/>
      <c r="DR230" s="20"/>
      <c r="DU230" s="20"/>
      <c r="DV230" s="20"/>
      <c r="DW230" s="20"/>
      <c r="DX230" s="20"/>
      <c r="DY230" s="20"/>
      <c r="DZ230" s="20"/>
      <c r="EC230" s="20"/>
    </row>
    <row r="231" spans="58:133" s="15" customFormat="1" ht="14.25"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E231" s="20"/>
      <c r="CF231" s="20"/>
      <c r="CG231" s="20"/>
      <c r="CH231" s="20"/>
      <c r="CI231" s="20"/>
      <c r="CJ231" s="20"/>
      <c r="CQ231" s="20"/>
      <c r="CR231" s="20"/>
      <c r="DL231" s="20"/>
      <c r="DM231" s="20"/>
      <c r="DN231" s="20"/>
      <c r="DO231" s="20"/>
      <c r="DP231" s="20"/>
      <c r="DQ231" s="20"/>
      <c r="DR231" s="20"/>
      <c r="DU231" s="20"/>
      <c r="DV231" s="20"/>
      <c r="DW231" s="20"/>
      <c r="DX231" s="20"/>
      <c r="DY231" s="20"/>
      <c r="DZ231" s="20"/>
      <c r="EC231" s="20"/>
    </row>
    <row r="232" spans="58:133" s="15" customFormat="1" ht="14.25"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E232" s="20"/>
      <c r="CF232" s="20"/>
      <c r="CG232" s="20"/>
      <c r="CH232" s="20"/>
      <c r="CI232" s="20"/>
      <c r="CJ232" s="20"/>
      <c r="CQ232" s="20"/>
      <c r="CR232" s="20"/>
      <c r="DL232" s="20"/>
      <c r="DM232" s="20"/>
      <c r="DN232" s="20"/>
      <c r="DO232" s="20"/>
      <c r="DP232" s="20"/>
      <c r="DQ232" s="20"/>
      <c r="DR232" s="20"/>
      <c r="DU232" s="20"/>
      <c r="DV232" s="20"/>
      <c r="DW232" s="20"/>
      <c r="DX232" s="20"/>
      <c r="DY232" s="20"/>
      <c r="DZ232" s="20"/>
      <c r="EC232" s="20"/>
    </row>
    <row r="233" spans="58:133" s="15" customFormat="1" ht="14.25"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E233" s="20"/>
      <c r="CF233" s="20"/>
      <c r="CG233" s="20"/>
      <c r="CH233" s="20"/>
      <c r="CI233" s="20"/>
      <c r="CJ233" s="20"/>
      <c r="CQ233" s="20"/>
      <c r="CR233" s="20"/>
      <c r="DL233" s="20"/>
      <c r="DM233" s="20"/>
      <c r="DN233" s="20"/>
      <c r="DO233" s="20"/>
      <c r="DP233" s="20"/>
      <c r="DQ233" s="20"/>
      <c r="DR233" s="20"/>
      <c r="DU233" s="20"/>
      <c r="DV233" s="20"/>
      <c r="DW233" s="20"/>
      <c r="DX233" s="20"/>
      <c r="DY233" s="20"/>
      <c r="DZ233" s="20"/>
      <c r="EC233" s="20"/>
    </row>
    <row r="234" spans="58:133" s="15" customFormat="1" ht="14.25"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E234" s="20"/>
      <c r="CF234" s="20"/>
      <c r="CG234" s="20"/>
      <c r="CH234" s="20"/>
      <c r="CI234" s="20"/>
      <c r="CJ234" s="20"/>
      <c r="CQ234" s="20"/>
      <c r="CR234" s="20"/>
      <c r="DL234" s="20"/>
      <c r="DM234" s="20"/>
      <c r="DN234" s="20"/>
      <c r="DO234" s="20"/>
      <c r="DP234" s="20"/>
      <c r="DQ234" s="20"/>
      <c r="DR234" s="20"/>
      <c r="DU234" s="20"/>
      <c r="DV234" s="20"/>
      <c r="DW234" s="20"/>
      <c r="DX234" s="20"/>
      <c r="DY234" s="20"/>
      <c r="DZ234" s="20"/>
      <c r="EC234" s="20"/>
    </row>
    <row r="235" spans="58:133" s="15" customFormat="1" ht="14.25"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E235" s="20"/>
      <c r="CF235" s="20"/>
      <c r="CG235" s="20"/>
      <c r="CH235" s="20"/>
      <c r="CI235" s="20"/>
      <c r="CJ235" s="20"/>
      <c r="CQ235" s="20"/>
      <c r="CR235" s="20"/>
      <c r="DL235" s="20"/>
      <c r="DM235" s="20"/>
      <c r="DN235" s="20"/>
      <c r="DO235" s="20"/>
      <c r="DP235" s="20"/>
      <c r="DQ235" s="20"/>
      <c r="DR235" s="20"/>
      <c r="DU235" s="20"/>
      <c r="DV235" s="20"/>
      <c r="DW235" s="20"/>
      <c r="DX235" s="20"/>
      <c r="DY235" s="20"/>
      <c r="DZ235" s="20"/>
      <c r="EC235" s="20"/>
    </row>
    <row r="236" spans="58:133" s="15" customFormat="1" ht="14.25"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E236" s="20"/>
      <c r="CF236" s="20"/>
      <c r="CG236" s="20"/>
      <c r="CH236" s="20"/>
      <c r="CI236" s="20"/>
      <c r="CJ236" s="20"/>
      <c r="CQ236" s="20"/>
      <c r="CR236" s="20"/>
      <c r="DL236" s="20"/>
      <c r="DM236" s="20"/>
      <c r="DN236" s="20"/>
      <c r="DO236" s="20"/>
      <c r="DP236" s="20"/>
      <c r="DQ236" s="20"/>
      <c r="DR236" s="20"/>
      <c r="DU236" s="20"/>
      <c r="DV236" s="20"/>
      <c r="DW236" s="20"/>
      <c r="DX236" s="20"/>
      <c r="DY236" s="20"/>
      <c r="DZ236" s="20"/>
      <c r="EC236" s="20"/>
    </row>
    <row r="237" spans="58:133" s="15" customFormat="1" ht="14.25"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E237" s="20"/>
      <c r="CF237" s="20"/>
      <c r="CG237" s="20"/>
      <c r="CH237" s="20"/>
      <c r="CI237" s="20"/>
      <c r="CJ237" s="20"/>
      <c r="CQ237" s="20"/>
      <c r="CR237" s="20"/>
      <c r="DL237" s="20"/>
      <c r="DM237" s="20"/>
      <c r="DN237" s="20"/>
      <c r="DO237" s="20"/>
      <c r="DP237" s="20"/>
      <c r="DQ237" s="20"/>
      <c r="DR237" s="20"/>
      <c r="DU237" s="20"/>
      <c r="DV237" s="20"/>
      <c r="DW237" s="20"/>
      <c r="DX237" s="20"/>
      <c r="DY237" s="20"/>
      <c r="DZ237" s="20"/>
      <c r="EC237" s="20"/>
    </row>
    <row r="238" spans="58:133" s="15" customFormat="1" ht="14.25"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E238" s="20"/>
      <c r="CF238" s="20"/>
      <c r="CG238" s="20"/>
      <c r="CH238" s="20"/>
      <c r="CI238" s="20"/>
      <c r="CJ238" s="20"/>
      <c r="CQ238" s="20"/>
      <c r="CR238" s="20"/>
      <c r="DL238" s="20"/>
      <c r="DM238" s="20"/>
      <c r="DN238" s="20"/>
      <c r="DO238" s="20"/>
      <c r="DP238" s="20"/>
      <c r="DQ238" s="20"/>
      <c r="DR238" s="20"/>
      <c r="DU238" s="20"/>
      <c r="DV238" s="20"/>
      <c r="DW238" s="20"/>
      <c r="DX238" s="20"/>
      <c r="DY238" s="20"/>
      <c r="DZ238" s="20"/>
      <c r="EC238" s="20"/>
    </row>
    <row r="239" spans="58:133" s="15" customFormat="1" ht="14.25"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E239" s="20"/>
      <c r="CF239" s="20"/>
      <c r="CG239" s="20"/>
      <c r="CH239" s="20"/>
      <c r="CI239" s="20"/>
      <c r="CJ239" s="20"/>
      <c r="CQ239" s="20"/>
      <c r="CR239" s="20"/>
      <c r="DL239" s="20"/>
      <c r="DM239" s="20"/>
      <c r="DN239" s="20"/>
      <c r="DO239" s="20"/>
      <c r="DP239" s="20"/>
      <c r="DQ239" s="20"/>
      <c r="DR239" s="20"/>
      <c r="DU239" s="20"/>
      <c r="DV239" s="20"/>
      <c r="DW239" s="20"/>
      <c r="DX239" s="20"/>
      <c r="DY239" s="20"/>
      <c r="DZ239" s="20"/>
      <c r="EC239" s="20"/>
    </row>
    <row r="240" spans="58:133" s="15" customFormat="1" ht="14.25"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E240" s="20"/>
      <c r="CF240" s="20"/>
      <c r="CG240" s="20"/>
      <c r="CH240" s="20"/>
      <c r="CI240" s="20"/>
      <c r="CJ240" s="20"/>
      <c r="CQ240" s="20"/>
      <c r="CR240" s="20"/>
      <c r="DL240" s="20"/>
      <c r="DM240" s="20"/>
      <c r="DN240" s="20"/>
      <c r="DO240" s="20"/>
      <c r="DP240" s="20"/>
      <c r="DQ240" s="20"/>
      <c r="DR240" s="20"/>
      <c r="DU240" s="20"/>
      <c r="DV240" s="20"/>
      <c r="DW240" s="20"/>
      <c r="DX240" s="20"/>
      <c r="DY240" s="20"/>
      <c r="DZ240" s="20"/>
      <c r="EC240" s="20"/>
    </row>
    <row r="241" spans="58:133" s="15" customFormat="1" ht="14.25"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E241" s="20"/>
      <c r="CF241" s="20"/>
      <c r="CG241" s="20"/>
      <c r="CH241" s="20"/>
      <c r="CI241" s="20"/>
      <c r="CJ241" s="20"/>
      <c r="CQ241" s="20"/>
      <c r="CR241" s="20"/>
      <c r="DL241" s="20"/>
      <c r="DM241" s="20"/>
      <c r="DN241" s="20"/>
      <c r="DO241" s="20"/>
      <c r="DP241" s="20"/>
      <c r="DQ241" s="20"/>
      <c r="DR241" s="20"/>
      <c r="DU241" s="20"/>
      <c r="DV241" s="20"/>
      <c r="DW241" s="20"/>
      <c r="DX241" s="20"/>
      <c r="DY241" s="20"/>
      <c r="DZ241" s="20"/>
      <c r="EC241" s="20"/>
    </row>
    <row r="242" spans="58:133" s="15" customFormat="1" ht="14.25"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E242" s="20"/>
      <c r="CF242" s="20"/>
      <c r="CG242" s="20"/>
      <c r="CH242" s="20"/>
      <c r="CI242" s="20"/>
      <c r="CJ242" s="20"/>
      <c r="CQ242" s="20"/>
      <c r="CR242" s="20"/>
      <c r="DL242" s="20"/>
      <c r="DM242" s="20"/>
      <c r="DN242" s="20"/>
      <c r="DO242" s="20"/>
      <c r="DP242" s="20"/>
      <c r="DQ242" s="20"/>
      <c r="DR242" s="20"/>
      <c r="DU242" s="20"/>
      <c r="DV242" s="20"/>
      <c r="DW242" s="20"/>
      <c r="DX242" s="20"/>
      <c r="DY242" s="20"/>
      <c r="DZ242" s="20"/>
      <c r="EC242" s="20"/>
    </row>
    <row r="243" spans="58:133" s="15" customFormat="1" ht="14.25"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E243" s="20"/>
      <c r="CF243" s="20"/>
      <c r="CG243" s="20"/>
      <c r="CH243" s="20"/>
      <c r="CI243" s="20"/>
      <c r="CJ243" s="20"/>
      <c r="CQ243" s="20"/>
      <c r="CR243" s="20"/>
      <c r="DL243" s="20"/>
      <c r="DM243" s="20"/>
      <c r="DN243" s="20"/>
      <c r="DO243" s="20"/>
      <c r="DP243" s="20"/>
      <c r="DQ243" s="20"/>
      <c r="DR243" s="20"/>
      <c r="DU243" s="20"/>
      <c r="DV243" s="20"/>
      <c r="DW243" s="20"/>
      <c r="DX243" s="20"/>
      <c r="DY243" s="20"/>
      <c r="DZ243" s="20"/>
      <c r="EC243" s="20"/>
    </row>
    <row r="244" spans="58:133" s="15" customFormat="1" ht="14.25"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E244" s="20"/>
      <c r="CF244" s="20"/>
      <c r="CG244" s="20"/>
      <c r="CH244" s="20"/>
      <c r="CI244" s="20"/>
      <c r="CJ244" s="20"/>
      <c r="CQ244" s="20"/>
      <c r="CR244" s="20"/>
      <c r="DL244" s="20"/>
      <c r="DM244" s="20"/>
      <c r="DN244" s="20"/>
      <c r="DO244" s="20"/>
      <c r="DP244" s="20"/>
      <c r="DQ244" s="20"/>
      <c r="DR244" s="20"/>
      <c r="DU244" s="20"/>
      <c r="DV244" s="20"/>
      <c r="DW244" s="20"/>
      <c r="DX244" s="20"/>
      <c r="DY244" s="20"/>
      <c r="DZ244" s="20"/>
      <c r="EC244" s="20"/>
    </row>
    <row r="245" spans="58:133" s="15" customFormat="1" ht="14.25"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E245" s="20"/>
      <c r="CF245" s="20"/>
      <c r="CG245" s="20"/>
      <c r="CH245" s="20"/>
      <c r="CI245" s="20"/>
      <c r="CJ245" s="20"/>
      <c r="CQ245" s="20"/>
      <c r="CR245" s="20"/>
      <c r="DL245" s="20"/>
      <c r="DM245" s="20"/>
      <c r="DN245" s="20"/>
      <c r="DO245" s="20"/>
      <c r="DP245" s="20"/>
      <c r="DQ245" s="20"/>
      <c r="DR245" s="20"/>
      <c r="DU245" s="20"/>
      <c r="DV245" s="20"/>
      <c r="DW245" s="20"/>
      <c r="DX245" s="20"/>
      <c r="DY245" s="20"/>
      <c r="DZ245" s="20"/>
      <c r="EC245" s="20"/>
    </row>
    <row r="246" spans="58:133" s="15" customFormat="1" ht="14.25"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E246" s="20"/>
      <c r="CF246" s="20"/>
      <c r="CG246" s="20"/>
      <c r="CH246" s="20"/>
      <c r="CI246" s="20"/>
      <c r="CJ246" s="20"/>
      <c r="CQ246" s="20"/>
      <c r="CR246" s="20"/>
      <c r="DL246" s="20"/>
      <c r="DM246" s="20"/>
      <c r="DN246" s="20"/>
      <c r="DO246" s="20"/>
      <c r="DP246" s="20"/>
      <c r="DQ246" s="20"/>
      <c r="DR246" s="20"/>
      <c r="DU246" s="20"/>
      <c r="DV246" s="20"/>
      <c r="DW246" s="20"/>
      <c r="DX246" s="20"/>
      <c r="DY246" s="20"/>
      <c r="DZ246" s="20"/>
      <c r="EC246" s="20"/>
    </row>
    <row r="247" spans="58:133" s="15" customFormat="1" ht="14.25"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E247" s="20"/>
      <c r="CF247" s="20"/>
      <c r="CG247" s="20"/>
      <c r="CH247" s="20"/>
      <c r="CI247" s="20"/>
      <c r="CJ247" s="20"/>
      <c r="CQ247" s="20"/>
      <c r="CR247" s="20"/>
      <c r="DL247" s="20"/>
      <c r="DM247" s="20"/>
      <c r="DN247" s="20"/>
      <c r="DO247" s="20"/>
      <c r="DP247" s="20"/>
      <c r="DQ247" s="20"/>
      <c r="DR247" s="20"/>
      <c r="DU247" s="20"/>
      <c r="DV247" s="20"/>
      <c r="DW247" s="20"/>
      <c r="DX247" s="20"/>
      <c r="DY247" s="20"/>
      <c r="DZ247" s="20"/>
      <c r="EC247" s="20"/>
    </row>
    <row r="248" spans="58:133" s="15" customFormat="1" ht="14.25"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E248" s="20"/>
      <c r="CF248" s="20"/>
      <c r="CG248" s="20"/>
      <c r="CH248" s="20"/>
      <c r="CI248" s="20"/>
      <c r="CJ248" s="20"/>
      <c r="CQ248" s="20"/>
      <c r="CR248" s="20"/>
      <c r="DL248" s="20"/>
      <c r="DM248" s="20"/>
      <c r="DN248" s="20"/>
      <c r="DO248" s="20"/>
      <c r="DP248" s="20"/>
      <c r="DQ248" s="20"/>
      <c r="DR248" s="20"/>
      <c r="DU248" s="20"/>
      <c r="DV248" s="20"/>
      <c r="DW248" s="20"/>
      <c r="DX248" s="20"/>
      <c r="DY248" s="20"/>
      <c r="DZ248" s="20"/>
      <c r="EC248" s="20"/>
    </row>
    <row r="249" spans="58:133" s="15" customFormat="1" ht="14.25"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E249" s="20"/>
      <c r="CF249" s="20"/>
      <c r="CG249" s="20"/>
      <c r="CH249" s="20"/>
      <c r="CI249" s="20"/>
      <c r="CJ249" s="20"/>
      <c r="CQ249" s="20"/>
      <c r="CR249" s="20"/>
      <c r="DL249" s="20"/>
      <c r="DM249" s="20"/>
      <c r="DN249" s="20"/>
      <c r="DO249" s="20"/>
      <c r="DP249" s="20"/>
      <c r="DQ249" s="20"/>
      <c r="DR249" s="20"/>
      <c r="DU249" s="20"/>
      <c r="DV249" s="20"/>
      <c r="DW249" s="20"/>
      <c r="DX249" s="20"/>
      <c r="DY249" s="20"/>
      <c r="DZ249" s="20"/>
      <c r="EC249" s="20"/>
    </row>
    <row r="250" spans="58:133" s="15" customFormat="1" ht="14.25"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E250" s="20"/>
      <c r="CF250" s="20"/>
      <c r="CG250" s="20"/>
      <c r="CH250" s="20"/>
      <c r="CI250" s="20"/>
      <c r="CJ250" s="20"/>
      <c r="CQ250" s="20"/>
      <c r="CR250" s="20"/>
      <c r="DL250" s="20"/>
      <c r="DM250" s="20"/>
      <c r="DN250" s="20"/>
      <c r="DO250" s="20"/>
      <c r="DP250" s="20"/>
      <c r="DQ250" s="20"/>
      <c r="DR250" s="20"/>
      <c r="DU250" s="20"/>
      <c r="DV250" s="20"/>
      <c r="DW250" s="20"/>
      <c r="DX250" s="20"/>
      <c r="DY250" s="20"/>
      <c r="DZ250" s="20"/>
      <c r="EC250" s="20"/>
    </row>
    <row r="251" spans="58:133" s="15" customFormat="1" ht="14.25"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E251" s="20"/>
      <c r="CF251" s="20"/>
      <c r="CG251" s="20"/>
      <c r="CH251" s="20"/>
      <c r="CI251" s="20"/>
      <c r="CJ251" s="20"/>
      <c r="CQ251" s="20"/>
      <c r="CR251" s="20"/>
      <c r="DL251" s="20"/>
      <c r="DM251" s="20"/>
      <c r="DN251" s="20"/>
      <c r="DO251" s="20"/>
      <c r="DP251" s="20"/>
      <c r="DQ251" s="20"/>
      <c r="DR251" s="20"/>
      <c r="DU251" s="20"/>
      <c r="DV251" s="20"/>
      <c r="DW251" s="20"/>
      <c r="DX251" s="20"/>
      <c r="DY251" s="20"/>
      <c r="DZ251" s="20"/>
      <c r="EC251" s="20"/>
    </row>
    <row r="252" spans="58:133" s="15" customFormat="1" ht="14.25"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E252" s="20"/>
      <c r="CF252" s="20"/>
      <c r="CG252" s="20"/>
      <c r="CH252" s="20"/>
      <c r="CI252" s="20"/>
      <c r="CJ252" s="20"/>
      <c r="CQ252" s="20"/>
      <c r="CR252" s="20"/>
      <c r="DL252" s="20"/>
      <c r="DM252" s="20"/>
      <c r="DN252" s="20"/>
      <c r="DO252" s="20"/>
      <c r="DP252" s="20"/>
      <c r="DQ252" s="20"/>
      <c r="DR252" s="20"/>
      <c r="DU252" s="20"/>
      <c r="DV252" s="20"/>
      <c r="DW252" s="20"/>
      <c r="DX252" s="20"/>
      <c r="DY252" s="20"/>
      <c r="DZ252" s="20"/>
      <c r="EC252" s="20"/>
    </row>
    <row r="253" spans="58:133" s="15" customFormat="1" ht="14.25"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E253" s="20"/>
      <c r="CF253" s="20"/>
      <c r="CG253" s="20"/>
      <c r="CH253" s="20"/>
      <c r="CI253" s="20"/>
      <c r="CJ253" s="20"/>
      <c r="CQ253" s="20"/>
      <c r="CR253" s="20"/>
      <c r="DL253" s="20"/>
      <c r="DM253" s="20"/>
      <c r="DN253" s="20"/>
      <c r="DO253" s="20"/>
      <c r="DP253" s="20"/>
      <c r="DQ253" s="20"/>
      <c r="DR253" s="20"/>
      <c r="DU253" s="20"/>
      <c r="DV253" s="20"/>
      <c r="DW253" s="20"/>
      <c r="DX253" s="20"/>
      <c r="DY253" s="20"/>
      <c r="DZ253" s="20"/>
      <c r="EC253" s="20"/>
    </row>
    <row r="254" spans="58:133" s="15" customFormat="1" ht="14.25"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E254" s="20"/>
      <c r="CF254" s="20"/>
      <c r="CG254" s="20"/>
      <c r="CH254" s="20"/>
      <c r="CI254" s="20"/>
      <c r="CJ254" s="20"/>
      <c r="CQ254" s="20"/>
      <c r="CR254" s="20"/>
      <c r="DL254" s="20"/>
      <c r="DM254" s="20"/>
      <c r="DN254" s="20"/>
      <c r="DO254" s="20"/>
      <c r="DP254" s="20"/>
      <c r="DQ254" s="20"/>
      <c r="DR254" s="20"/>
      <c r="DU254" s="20"/>
      <c r="DV254" s="20"/>
      <c r="DW254" s="20"/>
      <c r="DX254" s="20"/>
      <c r="DY254" s="20"/>
      <c r="DZ254" s="20"/>
      <c r="EC254" s="20"/>
    </row>
    <row r="255" spans="58:133" s="15" customFormat="1" ht="14.25"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E255" s="20"/>
      <c r="CF255" s="20"/>
      <c r="CG255" s="20"/>
      <c r="CH255" s="20"/>
      <c r="CI255" s="20"/>
      <c r="CJ255" s="20"/>
      <c r="CQ255" s="20"/>
      <c r="CR255" s="20"/>
      <c r="DL255" s="20"/>
      <c r="DM255" s="20"/>
      <c r="DN255" s="20"/>
      <c r="DO255" s="20"/>
      <c r="DP255" s="20"/>
      <c r="DQ255" s="20"/>
      <c r="DR255" s="20"/>
      <c r="DU255" s="20"/>
      <c r="DV255" s="20"/>
      <c r="DW255" s="20"/>
      <c r="DX255" s="20"/>
      <c r="DY255" s="20"/>
      <c r="DZ255" s="20"/>
      <c r="EC255" s="20"/>
    </row>
    <row r="256" spans="58:133" s="15" customFormat="1" ht="14.25"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E256" s="20"/>
      <c r="CF256" s="20"/>
      <c r="CG256" s="20"/>
      <c r="CH256" s="20"/>
      <c r="CI256" s="20"/>
      <c r="CJ256" s="20"/>
      <c r="CQ256" s="20"/>
      <c r="CR256" s="20"/>
      <c r="DL256" s="20"/>
      <c r="DM256" s="20"/>
      <c r="DN256" s="20"/>
      <c r="DO256" s="20"/>
      <c r="DP256" s="20"/>
      <c r="DQ256" s="20"/>
      <c r="DR256" s="20"/>
      <c r="DU256" s="20"/>
      <c r="DV256" s="20"/>
      <c r="DW256" s="20"/>
      <c r="DX256" s="20"/>
      <c r="DY256" s="20"/>
      <c r="DZ256" s="20"/>
      <c r="EC256" s="20"/>
    </row>
    <row r="257" spans="58:133" s="15" customFormat="1" ht="14.25"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E257" s="20"/>
      <c r="CF257" s="20"/>
      <c r="CG257" s="20"/>
      <c r="CH257" s="20"/>
      <c r="CI257" s="20"/>
      <c r="CJ257" s="20"/>
      <c r="CQ257" s="20"/>
      <c r="CR257" s="20"/>
      <c r="DL257" s="20"/>
      <c r="DM257" s="20"/>
      <c r="DN257" s="20"/>
      <c r="DO257" s="20"/>
      <c r="DP257" s="20"/>
      <c r="DQ257" s="20"/>
      <c r="DR257" s="20"/>
      <c r="DU257" s="20"/>
      <c r="DV257" s="20"/>
      <c r="DW257" s="20"/>
      <c r="DX257" s="20"/>
      <c r="DY257" s="20"/>
      <c r="DZ257" s="20"/>
      <c r="EC257" s="20"/>
    </row>
    <row r="258" spans="58:133" s="15" customFormat="1" ht="14.25"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E258" s="20"/>
      <c r="CF258" s="20"/>
      <c r="CG258" s="20"/>
      <c r="CH258" s="20"/>
      <c r="CI258" s="20"/>
      <c r="CJ258" s="20"/>
      <c r="CQ258" s="20"/>
      <c r="CR258" s="20"/>
      <c r="DL258" s="20"/>
      <c r="DM258" s="20"/>
      <c r="DN258" s="20"/>
      <c r="DO258" s="20"/>
      <c r="DP258" s="20"/>
      <c r="DQ258" s="20"/>
      <c r="DR258" s="20"/>
      <c r="DU258" s="20"/>
      <c r="DV258" s="20"/>
      <c r="DW258" s="20"/>
      <c r="DX258" s="20"/>
      <c r="DY258" s="20"/>
      <c r="DZ258" s="20"/>
      <c r="EC258" s="20"/>
    </row>
    <row r="259" spans="58:133" s="15" customFormat="1" ht="14.25"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E259" s="20"/>
      <c r="CF259" s="20"/>
      <c r="CG259" s="20"/>
      <c r="CH259" s="20"/>
      <c r="CI259" s="20"/>
      <c r="CJ259" s="20"/>
      <c r="CQ259" s="20"/>
      <c r="CR259" s="20"/>
      <c r="DL259" s="20"/>
      <c r="DM259" s="20"/>
      <c r="DN259" s="20"/>
      <c r="DO259" s="20"/>
      <c r="DP259" s="20"/>
      <c r="DQ259" s="20"/>
      <c r="DR259" s="20"/>
      <c r="DU259" s="20"/>
      <c r="DV259" s="20"/>
      <c r="DW259" s="20"/>
      <c r="DX259" s="20"/>
      <c r="DY259" s="20"/>
      <c r="DZ259" s="20"/>
      <c r="EC259" s="20"/>
    </row>
    <row r="260" spans="58:133" s="15" customFormat="1" ht="14.25"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E260" s="20"/>
      <c r="CF260" s="20"/>
      <c r="CG260" s="20"/>
      <c r="CH260" s="20"/>
      <c r="CI260" s="20"/>
      <c r="CJ260" s="20"/>
      <c r="CQ260" s="20"/>
      <c r="CR260" s="20"/>
      <c r="DL260" s="20"/>
      <c r="DM260" s="20"/>
      <c r="DN260" s="20"/>
      <c r="DO260" s="20"/>
      <c r="DP260" s="20"/>
      <c r="DQ260" s="20"/>
      <c r="DR260" s="20"/>
      <c r="DU260" s="20"/>
      <c r="DV260" s="20"/>
      <c r="DW260" s="20"/>
      <c r="DX260" s="20"/>
      <c r="DY260" s="20"/>
      <c r="DZ260" s="20"/>
      <c r="EC260" s="20"/>
    </row>
    <row r="261" spans="58:133" s="15" customFormat="1" ht="14.25"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E261" s="20"/>
      <c r="CF261" s="20"/>
      <c r="CG261" s="20"/>
      <c r="CH261" s="20"/>
      <c r="CI261" s="20"/>
      <c r="CJ261" s="20"/>
      <c r="CQ261" s="20"/>
      <c r="CR261" s="20"/>
      <c r="DL261" s="20"/>
      <c r="DM261" s="20"/>
      <c r="DN261" s="20"/>
      <c r="DO261" s="20"/>
      <c r="DP261" s="20"/>
      <c r="DQ261" s="20"/>
      <c r="DR261" s="20"/>
      <c r="DU261" s="20"/>
      <c r="DV261" s="20"/>
      <c r="DW261" s="20"/>
      <c r="DX261" s="20"/>
      <c r="DY261" s="20"/>
      <c r="DZ261" s="20"/>
      <c r="EC261" s="20"/>
    </row>
    <row r="262" spans="58:133" s="15" customFormat="1" ht="14.25"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E262" s="20"/>
      <c r="CF262" s="20"/>
      <c r="CG262" s="20"/>
      <c r="CH262" s="20"/>
      <c r="CI262" s="20"/>
      <c r="CJ262" s="20"/>
      <c r="CQ262" s="20"/>
      <c r="CR262" s="20"/>
      <c r="DL262" s="20"/>
      <c r="DM262" s="20"/>
      <c r="DN262" s="20"/>
      <c r="DO262" s="20"/>
      <c r="DP262" s="20"/>
      <c r="DQ262" s="20"/>
      <c r="DR262" s="20"/>
      <c r="DU262" s="20"/>
      <c r="DV262" s="20"/>
      <c r="DW262" s="20"/>
      <c r="DX262" s="20"/>
      <c r="DY262" s="20"/>
      <c r="DZ262" s="20"/>
      <c r="EC262" s="20"/>
    </row>
    <row r="263" spans="58:133" s="15" customFormat="1" ht="14.25"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E263" s="20"/>
      <c r="CF263" s="20"/>
      <c r="CG263" s="20"/>
      <c r="CH263" s="20"/>
      <c r="CI263" s="20"/>
      <c r="CJ263" s="20"/>
      <c r="CQ263" s="20"/>
      <c r="CR263" s="20"/>
      <c r="DL263" s="20"/>
      <c r="DM263" s="20"/>
      <c r="DN263" s="20"/>
      <c r="DO263" s="20"/>
      <c r="DP263" s="20"/>
      <c r="DQ263" s="20"/>
      <c r="DR263" s="20"/>
      <c r="DU263" s="20"/>
      <c r="DV263" s="20"/>
      <c r="DW263" s="20"/>
      <c r="DX263" s="20"/>
      <c r="DY263" s="20"/>
      <c r="DZ263" s="20"/>
      <c r="EC263" s="20"/>
    </row>
    <row r="264" spans="58:133" s="15" customFormat="1" ht="14.25"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E264" s="20"/>
      <c r="CF264" s="20"/>
      <c r="CG264" s="20"/>
      <c r="CH264" s="20"/>
      <c r="CI264" s="20"/>
      <c r="CJ264" s="20"/>
      <c r="CQ264" s="20"/>
      <c r="CR264" s="20"/>
      <c r="DL264" s="20"/>
      <c r="DM264" s="20"/>
      <c r="DN264" s="20"/>
      <c r="DO264" s="20"/>
      <c r="DP264" s="20"/>
      <c r="DQ264" s="20"/>
      <c r="DR264" s="20"/>
      <c r="DU264" s="20"/>
      <c r="DV264" s="20"/>
      <c r="DW264" s="20"/>
      <c r="DX264" s="20"/>
      <c r="DY264" s="20"/>
      <c r="DZ264" s="20"/>
      <c r="EC264" s="20"/>
    </row>
    <row r="265" spans="58:133" s="15" customFormat="1" ht="14.25"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E265" s="20"/>
      <c r="CF265" s="20"/>
      <c r="CG265" s="20"/>
      <c r="CH265" s="20"/>
      <c r="CI265" s="20"/>
      <c r="CJ265" s="20"/>
      <c r="CQ265" s="20"/>
      <c r="CR265" s="20"/>
      <c r="DL265" s="20"/>
      <c r="DM265" s="20"/>
      <c r="DN265" s="20"/>
      <c r="DO265" s="20"/>
      <c r="DP265" s="20"/>
      <c r="DQ265" s="20"/>
      <c r="DR265" s="20"/>
      <c r="DU265" s="20"/>
      <c r="DV265" s="20"/>
      <c r="DW265" s="20"/>
      <c r="DX265" s="20"/>
      <c r="DY265" s="20"/>
      <c r="DZ265" s="20"/>
      <c r="EC265" s="20"/>
    </row>
    <row r="266" spans="58:133" s="15" customFormat="1" ht="14.25"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E266" s="20"/>
      <c r="CF266" s="20"/>
      <c r="CG266" s="20"/>
      <c r="CH266" s="20"/>
      <c r="CI266" s="20"/>
      <c r="CJ266" s="20"/>
      <c r="CQ266" s="20"/>
      <c r="CR266" s="20"/>
      <c r="DL266" s="20"/>
      <c r="DM266" s="20"/>
      <c r="DN266" s="20"/>
      <c r="DO266" s="20"/>
      <c r="DP266" s="20"/>
      <c r="DQ266" s="20"/>
      <c r="DR266" s="20"/>
      <c r="DU266" s="20"/>
      <c r="DV266" s="20"/>
      <c r="DW266" s="20"/>
      <c r="DX266" s="20"/>
      <c r="DY266" s="20"/>
      <c r="DZ266" s="20"/>
      <c r="EC266" s="20"/>
    </row>
    <row r="267" spans="58:133" s="15" customFormat="1" ht="14.25"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E267" s="20"/>
      <c r="CF267" s="20"/>
      <c r="CG267" s="20"/>
      <c r="CH267" s="20"/>
      <c r="CI267" s="20"/>
      <c r="CJ267" s="20"/>
      <c r="CQ267" s="20"/>
      <c r="CR267" s="20"/>
      <c r="DL267" s="20"/>
      <c r="DM267" s="20"/>
      <c r="DN267" s="20"/>
      <c r="DO267" s="20"/>
      <c r="DP267" s="20"/>
      <c r="DQ267" s="20"/>
      <c r="DR267" s="20"/>
      <c r="DU267" s="20"/>
      <c r="DV267" s="20"/>
      <c r="DW267" s="20"/>
      <c r="DX267" s="20"/>
      <c r="DY267" s="20"/>
      <c r="DZ267" s="20"/>
      <c r="EC267" s="20"/>
    </row>
    <row r="268" spans="58:133" s="15" customFormat="1" ht="14.25"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E268" s="20"/>
      <c r="CF268" s="20"/>
      <c r="CG268" s="20"/>
      <c r="CH268" s="20"/>
      <c r="CI268" s="20"/>
      <c r="CJ268" s="20"/>
      <c r="CQ268" s="20"/>
      <c r="CR268" s="20"/>
      <c r="DL268" s="20"/>
      <c r="DM268" s="20"/>
      <c r="DN268" s="20"/>
      <c r="DO268" s="20"/>
      <c r="DP268" s="20"/>
      <c r="DQ268" s="20"/>
      <c r="DR268" s="20"/>
      <c r="DU268" s="20"/>
      <c r="DV268" s="20"/>
      <c r="DW268" s="20"/>
      <c r="DX268" s="20"/>
      <c r="DY268" s="20"/>
      <c r="DZ268" s="20"/>
      <c r="EC268" s="20"/>
    </row>
    <row r="269" spans="58:133" s="15" customFormat="1" ht="14.25"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E269" s="20"/>
      <c r="CF269" s="20"/>
      <c r="CG269" s="20"/>
      <c r="CH269" s="20"/>
      <c r="CI269" s="20"/>
      <c r="CJ269" s="20"/>
      <c r="CQ269" s="20"/>
      <c r="CR269" s="20"/>
      <c r="DL269" s="20"/>
      <c r="DM269" s="20"/>
      <c r="DN269" s="20"/>
      <c r="DO269" s="20"/>
      <c r="DP269" s="20"/>
      <c r="DQ269" s="20"/>
      <c r="DR269" s="20"/>
      <c r="DU269" s="20"/>
      <c r="DV269" s="20"/>
      <c r="DW269" s="20"/>
      <c r="DX269" s="20"/>
      <c r="DY269" s="20"/>
      <c r="DZ269" s="20"/>
      <c r="EC269" s="20"/>
    </row>
    <row r="270" spans="58:133" s="15" customFormat="1" ht="14.25"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E270" s="20"/>
      <c r="CF270" s="20"/>
      <c r="CG270" s="20"/>
      <c r="CH270" s="20"/>
      <c r="CI270" s="20"/>
      <c r="CJ270" s="20"/>
      <c r="CQ270" s="20"/>
      <c r="CR270" s="20"/>
      <c r="DL270" s="20"/>
      <c r="DM270" s="20"/>
      <c r="DN270" s="20"/>
      <c r="DO270" s="20"/>
      <c r="DP270" s="20"/>
      <c r="DQ270" s="20"/>
      <c r="DR270" s="20"/>
      <c r="DU270" s="20"/>
      <c r="DV270" s="20"/>
      <c r="DW270" s="20"/>
      <c r="DX270" s="20"/>
      <c r="DY270" s="20"/>
      <c r="DZ270" s="20"/>
      <c r="EC270" s="20"/>
    </row>
    <row r="271" spans="58:133" s="15" customFormat="1" ht="14.25"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E271" s="20"/>
      <c r="CF271" s="20"/>
      <c r="CG271" s="20"/>
      <c r="CH271" s="20"/>
      <c r="CI271" s="20"/>
      <c r="CJ271" s="20"/>
      <c r="CQ271" s="20"/>
      <c r="CR271" s="20"/>
      <c r="DL271" s="20"/>
      <c r="DM271" s="20"/>
      <c r="DN271" s="20"/>
      <c r="DO271" s="20"/>
      <c r="DP271" s="20"/>
      <c r="DQ271" s="20"/>
      <c r="DR271" s="20"/>
      <c r="DU271" s="20"/>
      <c r="DV271" s="20"/>
      <c r="DW271" s="20"/>
      <c r="DX271" s="20"/>
      <c r="DY271" s="20"/>
      <c r="DZ271" s="20"/>
      <c r="EC271" s="20"/>
    </row>
    <row r="272" spans="5:133" s="15" customFormat="1" ht="14.25">
      <c r="E272" s="15" t="e">
        <f>#REF!+#REF!</f>
        <v>#REF!</v>
      </c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E272" s="20"/>
      <c r="CF272" s="20"/>
      <c r="CG272" s="20"/>
      <c r="CH272" s="20"/>
      <c r="CI272" s="20"/>
      <c r="CJ272" s="20"/>
      <c r="CQ272" s="20"/>
      <c r="CR272" s="20"/>
      <c r="DL272" s="20"/>
      <c r="DM272" s="20"/>
      <c r="DN272" s="20"/>
      <c r="DO272" s="20"/>
      <c r="DP272" s="20"/>
      <c r="DQ272" s="20"/>
      <c r="DR272" s="20"/>
      <c r="DU272" s="20"/>
      <c r="DV272" s="20"/>
      <c r="DW272" s="20"/>
      <c r="DX272" s="20"/>
      <c r="DY272" s="20"/>
      <c r="DZ272" s="20"/>
      <c r="EC272" s="20"/>
    </row>
    <row r="273" spans="5:133" s="15" customFormat="1" ht="14.25">
      <c r="E273" s="15" t="e">
        <f>#REF!+#REF!</f>
        <v>#REF!</v>
      </c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E273" s="20"/>
      <c r="CF273" s="20"/>
      <c r="CG273" s="20"/>
      <c r="CH273" s="20"/>
      <c r="CI273" s="20"/>
      <c r="CJ273" s="20"/>
      <c r="CQ273" s="20"/>
      <c r="CR273" s="20"/>
      <c r="DL273" s="20"/>
      <c r="DM273" s="20"/>
      <c r="DN273" s="20"/>
      <c r="DO273" s="20"/>
      <c r="DP273" s="20"/>
      <c r="DQ273" s="20"/>
      <c r="DR273" s="20"/>
      <c r="DU273" s="20"/>
      <c r="DV273" s="20"/>
      <c r="DW273" s="20"/>
      <c r="DX273" s="20"/>
      <c r="DY273" s="20"/>
      <c r="DZ273" s="20"/>
      <c r="EC273" s="20"/>
    </row>
    <row r="274" spans="5:133" s="15" customFormat="1" ht="14.25">
      <c r="E274" s="15" t="e">
        <f>#REF!+#REF!</f>
        <v>#REF!</v>
      </c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E274" s="20"/>
      <c r="CF274" s="20"/>
      <c r="CG274" s="20"/>
      <c r="CH274" s="20"/>
      <c r="CI274" s="20"/>
      <c r="CJ274" s="20"/>
      <c r="CQ274" s="20"/>
      <c r="CR274" s="20"/>
      <c r="DL274" s="20"/>
      <c r="DM274" s="20"/>
      <c r="DN274" s="20"/>
      <c r="DO274" s="20"/>
      <c r="DP274" s="20"/>
      <c r="DQ274" s="20"/>
      <c r="DR274" s="20"/>
      <c r="DU274" s="20"/>
      <c r="DV274" s="20"/>
      <c r="DW274" s="20"/>
      <c r="DX274" s="20"/>
      <c r="DY274" s="20"/>
      <c r="DZ274" s="20"/>
      <c r="EC274" s="20"/>
    </row>
    <row r="275" spans="5:133" s="15" customFormat="1" ht="14.25">
      <c r="E275" s="15" t="e">
        <f>#REF!+#REF!</f>
        <v>#REF!</v>
      </c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E275" s="20"/>
      <c r="CF275" s="20"/>
      <c r="CG275" s="20"/>
      <c r="CH275" s="20"/>
      <c r="CI275" s="20"/>
      <c r="CJ275" s="20"/>
      <c r="CQ275" s="20"/>
      <c r="CR275" s="20"/>
      <c r="DL275" s="20"/>
      <c r="DM275" s="20"/>
      <c r="DN275" s="20"/>
      <c r="DO275" s="20"/>
      <c r="DP275" s="20"/>
      <c r="DQ275" s="20"/>
      <c r="DR275" s="20"/>
      <c r="DU275" s="20"/>
      <c r="DV275" s="20"/>
      <c r="DW275" s="20"/>
      <c r="DX275" s="20"/>
      <c r="DY275" s="20"/>
      <c r="DZ275" s="20"/>
      <c r="EC275" s="20"/>
    </row>
    <row r="276" spans="5:133" s="15" customFormat="1" ht="14.25">
      <c r="E276" s="15" t="e">
        <f>#REF!+#REF!</f>
        <v>#REF!</v>
      </c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E276" s="20"/>
      <c r="CF276" s="20"/>
      <c r="CG276" s="20"/>
      <c r="CH276" s="20"/>
      <c r="CI276" s="20"/>
      <c r="CJ276" s="20"/>
      <c r="CQ276" s="20"/>
      <c r="CR276" s="20"/>
      <c r="DL276" s="20"/>
      <c r="DM276" s="20"/>
      <c r="DN276" s="20"/>
      <c r="DO276" s="20"/>
      <c r="DP276" s="20"/>
      <c r="DQ276" s="20"/>
      <c r="DR276" s="20"/>
      <c r="DU276" s="20"/>
      <c r="DV276" s="20"/>
      <c r="DW276" s="20"/>
      <c r="DX276" s="20"/>
      <c r="DY276" s="20"/>
      <c r="DZ276" s="20"/>
      <c r="EC276" s="20"/>
    </row>
    <row r="277" spans="5:133" s="15" customFormat="1" ht="14.25">
      <c r="E277" s="15" t="e">
        <f>#REF!+#REF!</f>
        <v>#REF!</v>
      </c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E277" s="20"/>
      <c r="CF277" s="20"/>
      <c r="CG277" s="20"/>
      <c r="CH277" s="20"/>
      <c r="CI277" s="20"/>
      <c r="CJ277" s="20"/>
      <c r="CQ277" s="20"/>
      <c r="CR277" s="20"/>
      <c r="DL277" s="20"/>
      <c r="DM277" s="20"/>
      <c r="DN277" s="20"/>
      <c r="DO277" s="20"/>
      <c r="DP277" s="20"/>
      <c r="DQ277" s="20"/>
      <c r="DR277" s="20"/>
      <c r="DU277" s="20"/>
      <c r="DV277" s="20"/>
      <c r="DW277" s="20"/>
      <c r="DX277" s="20"/>
      <c r="DY277" s="20"/>
      <c r="DZ277" s="20"/>
      <c r="EC277" s="20"/>
    </row>
    <row r="278" spans="5:133" s="15" customFormat="1" ht="14.25">
      <c r="E278" s="15" t="e">
        <f>#REF!+#REF!</f>
        <v>#REF!</v>
      </c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E278" s="20"/>
      <c r="CF278" s="20"/>
      <c r="CG278" s="20"/>
      <c r="CH278" s="20"/>
      <c r="CI278" s="20"/>
      <c r="CJ278" s="20"/>
      <c r="CQ278" s="20"/>
      <c r="CR278" s="20"/>
      <c r="DL278" s="20"/>
      <c r="DM278" s="20"/>
      <c r="DN278" s="20"/>
      <c r="DO278" s="20"/>
      <c r="DP278" s="20"/>
      <c r="DQ278" s="20"/>
      <c r="DR278" s="20"/>
      <c r="DU278" s="20"/>
      <c r="DV278" s="20"/>
      <c r="DW278" s="20"/>
      <c r="DX278" s="20"/>
      <c r="DY278" s="20"/>
      <c r="DZ278" s="20"/>
      <c r="EC278" s="20"/>
    </row>
    <row r="279" spans="5:133" s="15" customFormat="1" ht="14.25">
      <c r="E279" s="15" t="e">
        <f>#REF!+#REF!</f>
        <v>#REF!</v>
      </c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E279" s="20"/>
      <c r="CF279" s="20"/>
      <c r="CG279" s="20"/>
      <c r="CH279" s="20"/>
      <c r="CI279" s="20"/>
      <c r="CJ279" s="20"/>
      <c r="CQ279" s="20"/>
      <c r="CR279" s="20"/>
      <c r="DL279" s="20"/>
      <c r="DM279" s="20"/>
      <c r="DN279" s="20"/>
      <c r="DO279" s="20"/>
      <c r="DP279" s="20"/>
      <c r="DQ279" s="20"/>
      <c r="DR279" s="20"/>
      <c r="DU279" s="20"/>
      <c r="DV279" s="20"/>
      <c r="DW279" s="20"/>
      <c r="DX279" s="20"/>
      <c r="DY279" s="20"/>
      <c r="DZ279" s="20"/>
      <c r="EC279" s="20"/>
    </row>
    <row r="280" spans="5:133" s="15" customFormat="1" ht="14.25">
      <c r="E280" s="15" t="e">
        <f>#REF!+#REF!</f>
        <v>#REF!</v>
      </c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E280" s="20"/>
      <c r="CF280" s="20"/>
      <c r="CG280" s="20"/>
      <c r="CH280" s="20"/>
      <c r="CI280" s="20"/>
      <c r="CJ280" s="20"/>
      <c r="CQ280" s="20"/>
      <c r="CR280" s="20"/>
      <c r="DL280" s="20"/>
      <c r="DM280" s="20"/>
      <c r="DN280" s="20"/>
      <c r="DO280" s="20"/>
      <c r="DP280" s="20"/>
      <c r="DQ280" s="20"/>
      <c r="DR280" s="20"/>
      <c r="DU280" s="20"/>
      <c r="DV280" s="20"/>
      <c r="DW280" s="20"/>
      <c r="DX280" s="20"/>
      <c r="DY280" s="20"/>
      <c r="DZ280" s="20"/>
      <c r="EC280" s="20"/>
    </row>
    <row r="281" spans="5:133" s="15" customFormat="1" ht="14.25">
      <c r="E281" s="15" t="e">
        <f>#REF!+#REF!</f>
        <v>#REF!</v>
      </c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E281" s="20"/>
      <c r="CF281" s="20"/>
      <c r="CG281" s="20"/>
      <c r="CH281" s="20"/>
      <c r="CI281" s="20"/>
      <c r="CJ281" s="20"/>
      <c r="CQ281" s="20"/>
      <c r="CR281" s="20"/>
      <c r="DL281" s="20"/>
      <c r="DM281" s="20"/>
      <c r="DN281" s="20"/>
      <c r="DO281" s="20"/>
      <c r="DP281" s="20"/>
      <c r="DQ281" s="20"/>
      <c r="DR281" s="20"/>
      <c r="DU281" s="20"/>
      <c r="DV281" s="20"/>
      <c r="DW281" s="20"/>
      <c r="DX281" s="20"/>
      <c r="DY281" s="20"/>
      <c r="DZ281" s="20"/>
      <c r="EC281" s="20"/>
    </row>
    <row r="282" spans="5:133" s="15" customFormat="1" ht="14.25">
      <c r="E282" s="15" t="e">
        <f>#REF!+#REF!</f>
        <v>#REF!</v>
      </c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E282" s="20"/>
      <c r="CF282" s="20"/>
      <c r="CG282" s="20"/>
      <c r="CH282" s="20"/>
      <c r="CI282" s="20"/>
      <c r="CJ282" s="20"/>
      <c r="CQ282" s="20"/>
      <c r="CR282" s="20"/>
      <c r="DL282" s="20"/>
      <c r="DM282" s="20"/>
      <c r="DN282" s="20"/>
      <c r="DO282" s="20"/>
      <c r="DP282" s="20"/>
      <c r="DQ282" s="20"/>
      <c r="DR282" s="20"/>
      <c r="DU282" s="20"/>
      <c r="DV282" s="20"/>
      <c r="DW282" s="20"/>
      <c r="DX282" s="20"/>
      <c r="DY282" s="20"/>
      <c r="DZ282" s="20"/>
      <c r="EC282" s="20"/>
    </row>
    <row r="283" spans="5:133" s="15" customFormat="1" ht="14.25">
      <c r="E283" s="15" t="e">
        <f>#REF!+#REF!</f>
        <v>#REF!</v>
      </c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E283" s="20"/>
      <c r="CF283" s="20"/>
      <c r="CG283" s="20"/>
      <c r="CH283" s="20"/>
      <c r="CI283" s="20"/>
      <c r="CJ283" s="20"/>
      <c r="CQ283" s="20"/>
      <c r="CR283" s="20"/>
      <c r="DL283" s="20"/>
      <c r="DM283" s="20"/>
      <c r="DN283" s="20"/>
      <c r="DO283" s="20"/>
      <c r="DP283" s="20"/>
      <c r="DQ283" s="20"/>
      <c r="DR283" s="20"/>
      <c r="DU283" s="20"/>
      <c r="DV283" s="20"/>
      <c r="DW283" s="20"/>
      <c r="DX283" s="20"/>
      <c r="DY283" s="20"/>
      <c r="DZ283" s="20"/>
      <c r="EC283" s="20"/>
    </row>
    <row r="284" spans="5:133" s="15" customFormat="1" ht="14.25">
      <c r="E284" s="15" t="e">
        <f>#REF!+#REF!</f>
        <v>#REF!</v>
      </c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E284" s="20"/>
      <c r="CF284" s="20"/>
      <c r="CG284" s="20"/>
      <c r="CH284" s="20"/>
      <c r="CI284" s="20"/>
      <c r="CJ284" s="20"/>
      <c r="CQ284" s="20"/>
      <c r="CR284" s="20"/>
      <c r="DL284" s="20"/>
      <c r="DM284" s="20"/>
      <c r="DN284" s="20"/>
      <c r="DO284" s="20"/>
      <c r="DP284" s="20"/>
      <c r="DQ284" s="20"/>
      <c r="DR284" s="20"/>
      <c r="DU284" s="20"/>
      <c r="DV284" s="20"/>
      <c r="DW284" s="20"/>
      <c r="DX284" s="20"/>
      <c r="DY284" s="20"/>
      <c r="DZ284" s="20"/>
      <c r="EC284" s="20"/>
    </row>
    <row r="285" spans="5:133" s="15" customFormat="1" ht="14.25">
      <c r="E285" s="15" t="e">
        <f>#REF!+#REF!</f>
        <v>#REF!</v>
      </c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E285" s="20"/>
      <c r="CF285" s="20"/>
      <c r="CG285" s="20"/>
      <c r="CH285" s="20"/>
      <c r="CI285" s="20"/>
      <c r="CJ285" s="20"/>
      <c r="CQ285" s="20"/>
      <c r="CR285" s="20"/>
      <c r="DL285" s="20"/>
      <c r="DM285" s="20"/>
      <c r="DN285" s="20"/>
      <c r="DO285" s="20"/>
      <c r="DP285" s="20"/>
      <c r="DQ285" s="20"/>
      <c r="DR285" s="20"/>
      <c r="DU285" s="20"/>
      <c r="DV285" s="20"/>
      <c r="DW285" s="20"/>
      <c r="DX285" s="20"/>
      <c r="DY285" s="20"/>
      <c r="DZ285" s="20"/>
      <c r="EC285" s="20"/>
    </row>
    <row r="286" spans="5:133" s="15" customFormat="1" ht="14.25">
      <c r="E286" s="15" t="e">
        <f>#REF!+#REF!</f>
        <v>#REF!</v>
      </c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E286" s="20"/>
      <c r="CF286" s="20"/>
      <c r="CG286" s="20"/>
      <c r="CH286" s="20"/>
      <c r="CI286" s="20"/>
      <c r="CJ286" s="20"/>
      <c r="CQ286" s="20"/>
      <c r="CR286" s="20"/>
      <c r="DL286" s="20"/>
      <c r="DM286" s="20"/>
      <c r="DN286" s="20"/>
      <c r="DO286" s="20"/>
      <c r="DP286" s="20"/>
      <c r="DQ286" s="20"/>
      <c r="DR286" s="20"/>
      <c r="DU286" s="20"/>
      <c r="DV286" s="20"/>
      <c r="DW286" s="20"/>
      <c r="DX286" s="20"/>
      <c r="DY286" s="20"/>
      <c r="DZ286" s="20"/>
      <c r="EC286" s="20"/>
    </row>
    <row r="287" spans="5:133" s="15" customFormat="1" ht="14.25">
      <c r="E287" s="15" t="e">
        <f>#REF!+#REF!</f>
        <v>#REF!</v>
      </c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E287" s="20"/>
      <c r="CF287" s="20"/>
      <c r="CG287" s="20"/>
      <c r="CH287" s="20"/>
      <c r="CI287" s="20"/>
      <c r="CJ287" s="20"/>
      <c r="CQ287" s="20"/>
      <c r="CR287" s="20"/>
      <c r="DL287" s="20"/>
      <c r="DM287" s="20"/>
      <c r="DN287" s="20"/>
      <c r="DO287" s="20"/>
      <c r="DP287" s="20"/>
      <c r="DQ287" s="20"/>
      <c r="DR287" s="20"/>
      <c r="DU287" s="20"/>
      <c r="DV287" s="20"/>
      <c r="DW287" s="20"/>
      <c r="DX287" s="20"/>
      <c r="DY287" s="20"/>
      <c r="DZ287" s="20"/>
      <c r="EC287" s="20"/>
    </row>
    <row r="288" spans="5:133" s="15" customFormat="1" ht="14.25">
      <c r="E288" s="15" t="e">
        <f>#REF!+#REF!</f>
        <v>#REF!</v>
      </c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E288" s="20"/>
      <c r="CF288" s="20"/>
      <c r="CG288" s="20"/>
      <c r="CH288" s="20"/>
      <c r="CI288" s="20"/>
      <c r="CJ288" s="20"/>
      <c r="CQ288" s="20"/>
      <c r="CR288" s="20"/>
      <c r="DL288" s="20"/>
      <c r="DM288" s="20"/>
      <c r="DN288" s="20"/>
      <c r="DO288" s="20"/>
      <c r="DP288" s="20"/>
      <c r="DQ288" s="20"/>
      <c r="DR288" s="20"/>
      <c r="DU288" s="20"/>
      <c r="DV288" s="20"/>
      <c r="DW288" s="20"/>
      <c r="DX288" s="20"/>
      <c r="DY288" s="20"/>
      <c r="DZ288" s="20"/>
      <c r="EC288" s="20"/>
    </row>
    <row r="289" spans="5:133" s="15" customFormat="1" ht="14.25">
      <c r="E289" s="15" t="e">
        <f>#REF!+#REF!</f>
        <v>#REF!</v>
      </c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E289" s="20"/>
      <c r="CF289" s="20"/>
      <c r="CG289" s="20"/>
      <c r="CH289" s="20"/>
      <c r="CI289" s="20"/>
      <c r="CJ289" s="20"/>
      <c r="CQ289" s="20"/>
      <c r="CR289" s="20"/>
      <c r="DL289" s="20"/>
      <c r="DM289" s="20"/>
      <c r="DN289" s="20"/>
      <c r="DO289" s="20"/>
      <c r="DP289" s="20"/>
      <c r="DQ289" s="20"/>
      <c r="DR289" s="20"/>
      <c r="DU289" s="20"/>
      <c r="DV289" s="20"/>
      <c r="DW289" s="20"/>
      <c r="DX289" s="20"/>
      <c r="DY289" s="20"/>
      <c r="DZ289" s="20"/>
      <c r="EC289" s="20"/>
    </row>
    <row r="290" spans="5:133" s="15" customFormat="1" ht="14.25">
      <c r="E290" s="15" t="e">
        <f>#REF!+#REF!</f>
        <v>#REF!</v>
      </c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E290" s="20"/>
      <c r="CF290" s="20"/>
      <c r="CG290" s="20"/>
      <c r="CH290" s="20"/>
      <c r="CI290" s="20"/>
      <c r="CJ290" s="20"/>
      <c r="CQ290" s="20"/>
      <c r="CR290" s="20"/>
      <c r="DL290" s="20"/>
      <c r="DM290" s="20"/>
      <c r="DN290" s="20"/>
      <c r="DO290" s="20"/>
      <c r="DP290" s="20"/>
      <c r="DQ290" s="20"/>
      <c r="DR290" s="20"/>
      <c r="DU290" s="20"/>
      <c r="DV290" s="20"/>
      <c r="DW290" s="20"/>
      <c r="DX290" s="20"/>
      <c r="DY290" s="20"/>
      <c r="DZ290" s="20"/>
      <c r="EC290" s="20"/>
    </row>
    <row r="291" spans="5:133" s="15" customFormat="1" ht="14.25">
      <c r="E291" s="15" t="e">
        <f>#REF!+#REF!</f>
        <v>#REF!</v>
      </c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E291" s="20"/>
      <c r="CF291" s="20"/>
      <c r="CG291" s="20"/>
      <c r="CH291" s="20"/>
      <c r="CI291" s="20"/>
      <c r="CJ291" s="20"/>
      <c r="CQ291" s="20"/>
      <c r="CR291" s="20"/>
      <c r="DL291" s="20"/>
      <c r="DM291" s="20"/>
      <c r="DN291" s="20"/>
      <c r="DO291" s="20"/>
      <c r="DP291" s="20"/>
      <c r="DQ291" s="20"/>
      <c r="DR291" s="20"/>
      <c r="DU291" s="20"/>
      <c r="DV291" s="20"/>
      <c r="DW291" s="20"/>
      <c r="DX291" s="20"/>
      <c r="DY291" s="20"/>
      <c r="DZ291" s="20"/>
      <c r="EC291" s="20"/>
    </row>
    <row r="292" spans="5:133" s="15" customFormat="1" ht="14.25">
      <c r="E292" s="15" t="e">
        <f>#REF!+#REF!</f>
        <v>#REF!</v>
      </c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E292" s="20"/>
      <c r="CF292" s="20"/>
      <c r="CG292" s="20"/>
      <c r="CH292" s="20"/>
      <c r="CI292" s="20"/>
      <c r="CJ292" s="20"/>
      <c r="CQ292" s="20"/>
      <c r="CR292" s="20"/>
      <c r="DL292" s="20"/>
      <c r="DM292" s="20"/>
      <c r="DN292" s="20"/>
      <c r="DO292" s="20"/>
      <c r="DP292" s="20"/>
      <c r="DQ292" s="20"/>
      <c r="DR292" s="20"/>
      <c r="DU292" s="20"/>
      <c r="DV292" s="20"/>
      <c r="DW292" s="20"/>
      <c r="DX292" s="20"/>
      <c r="DY292" s="20"/>
      <c r="DZ292" s="20"/>
      <c r="EC292" s="20"/>
    </row>
    <row r="293" spans="5:133" s="15" customFormat="1" ht="14.25">
      <c r="E293" s="15" t="e">
        <f>#REF!+#REF!</f>
        <v>#REF!</v>
      </c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E293" s="20"/>
      <c r="CF293" s="20"/>
      <c r="CG293" s="20"/>
      <c r="CH293" s="20"/>
      <c r="CI293" s="20"/>
      <c r="CJ293" s="20"/>
      <c r="CQ293" s="20"/>
      <c r="CR293" s="20"/>
      <c r="DL293" s="20"/>
      <c r="DM293" s="20"/>
      <c r="DN293" s="20"/>
      <c r="DO293" s="20"/>
      <c r="DP293" s="20"/>
      <c r="DQ293" s="20"/>
      <c r="DR293" s="20"/>
      <c r="DU293" s="20"/>
      <c r="DV293" s="20"/>
      <c r="DW293" s="20"/>
      <c r="DX293" s="20"/>
      <c r="DY293" s="20"/>
      <c r="DZ293" s="20"/>
      <c r="EC293" s="20"/>
    </row>
    <row r="294" spans="5:133" s="15" customFormat="1" ht="14.25">
      <c r="E294" s="15" t="e">
        <f>#REF!+#REF!</f>
        <v>#REF!</v>
      </c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E294" s="20"/>
      <c r="CF294" s="20"/>
      <c r="CG294" s="20"/>
      <c r="CH294" s="20"/>
      <c r="CI294" s="20"/>
      <c r="CJ294" s="20"/>
      <c r="CQ294" s="20"/>
      <c r="CR294" s="20"/>
      <c r="DL294" s="20"/>
      <c r="DM294" s="20"/>
      <c r="DN294" s="20"/>
      <c r="DO294" s="20"/>
      <c r="DP294" s="20"/>
      <c r="DQ294" s="20"/>
      <c r="DR294" s="20"/>
      <c r="DU294" s="20"/>
      <c r="DV294" s="20"/>
      <c r="DW294" s="20"/>
      <c r="DX294" s="20"/>
      <c r="DY294" s="20"/>
      <c r="DZ294" s="20"/>
      <c r="EC294" s="20"/>
    </row>
    <row r="295" spans="5:133" s="15" customFormat="1" ht="14.25">
      <c r="E295" s="15" t="e">
        <f>#REF!+#REF!</f>
        <v>#REF!</v>
      </c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E295" s="20"/>
      <c r="CF295" s="20"/>
      <c r="CG295" s="20"/>
      <c r="CH295" s="20"/>
      <c r="CI295" s="20"/>
      <c r="CJ295" s="20"/>
      <c r="CQ295" s="20"/>
      <c r="CR295" s="20"/>
      <c r="DL295" s="20"/>
      <c r="DM295" s="20"/>
      <c r="DN295" s="20"/>
      <c r="DO295" s="20"/>
      <c r="DP295" s="20"/>
      <c r="DQ295" s="20"/>
      <c r="DR295" s="20"/>
      <c r="DU295" s="20"/>
      <c r="DV295" s="20"/>
      <c r="DW295" s="20"/>
      <c r="DX295" s="20"/>
      <c r="DY295" s="20"/>
      <c r="DZ295" s="20"/>
      <c r="EC295" s="20"/>
    </row>
    <row r="296" spans="5:133" s="15" customFormat="1" ht="14.25">
      <c r="E296" s="15" t="e">
        <f>#REF!+#REF!</f>
        <v>#REF!</v>
      </c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E296" s="20"/>
      <c r="CF296" s="20"/>
      <c r="CG296" s="20"/>
      <c r="CH296" s="20"/>
      <c r="CI296" s="20"/>
      <c r="CJ296" s="20"/>
      <c r="CQ296" s="20"/>
      <c r="CR296" s="20"/>
      <c r="DL296" s="20"/>
      <c r="DM296" s="20"/>
      <c r="DN296" s="20"/>
      <c r="DO296" s="20"/>
      <c r="DP296" s="20"/>
      <c r="DQ296" s="20"/>
      <c r="DR296" s="20"/>
      <c r="DU296" s="20"/>
      <c r="DV296" s="20"/>
      <c r="DW296" s="20"/>
      <c r="DX296" s="20"/>
      <c r="DY296" s="20"/>
      <c r="DZ296" s="20"/>
      <c r="EC296" s="20"/>
    </row>
    <row r="297" spans="5:133" s="15" customFormat="1" ht="14.25">
      <c r="E297" s="15" t="e">
        <f>#REF!+#REF!</f>
        <v>#REF!</v>
      </c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E297" s="20"/>
      <c r="CF297" s="20"/>
      <c r="CG297" s="20"/>
      <c r="CH297" s="20"/>
      <c r="CI297" s="20"/>
      <c r="CJ297" s="20"/>
      <c r="CQ297" s="20"/>
      <c r="CR297" s="20"/>
      <c r="DL297" s="20"/>
      <c r="DM297" s="20"/>
      <c r="DN297" s="20"/>
      <c r="DO297" s="20"/>
      <c r="DP297" s="20"/>
      <c r="DQ297" s="20"/>
      <c r="DR297" s="20"/>
      <c r="DU297" s="20"/>
      <c r="DV297" s="20"/>
      <c r="DW297" s="20"/>
      <c r="DX297" s="20"/>
      <c r="DY297" s="20"/>
      <c r="DZ297" s="20"/>
      <c r="EC297" s="20"/>
    </row>
    <row r="298" spans="5:133" s="15" customFormat="1" ht="14.25">
      <c r="E298" s="15" t="e">
        <f>#REF!+#REF!</f>
        <v>#REF!</v>
      </c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E298" s="20"/>
      <c r="CF298" s="20"/>
      <c r="CG298" s="20"/>
      <c r="CH298" s="20"/>
      <c r="CI298" s="20"/>
      <c r="CJ298" s="20"/>
      <c r="CQ298" s="20"/>
      <c r="CR298" s="20"/>
      <c r="DL298" s="20"/>
      <c r="DM298" s="20"/>
      <c r="DN298" s="20"/>
      <c r="DO298" s="20"/>
      <c r="DP298" s="20"/>
      <c r="DQ298" s="20"/>
      <c r="DR298" s="20"/>
      <c r="DU298" s="20"/>
      <c r="DV298" s="20"/>
      <c r="DW298" s="20"/>
      <c r="DX298" s="20"/>
      <c r="DY298" s="20"/>
      <c r="DZ298" s="20"/>
      <c r="EC298" s="20"/>
    </row>
    <row r="299" spans="5:133" s="15" customFormat="1" ht="14.25">
      <c r="E299" s="15" t="e">
        <f>#REF!+#REF!</f>
        <v>#REF!</v>
      </c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E299" s="20"/>
      <c r="CF299" s="20"/>
      <c r="CG299" s="20"/>
      <c r="CH299" s="20"/>
      <c r="CI299" s="20"/>
      <c r="CJ299" s="20"/>
      <c r="CQ299" s="20"/>
      <c r="CR299" s="20"/>
      <c r="DL299" s="20"/>
      <c r="DM299" s="20"/>
      <c r="DN299" s="20"/>
      <c r="DO299" s="20"/>
      <c r="DP299" s="20"/>
      <c r="DQ299" s="20"/>
      <c r="DR299" s="20"/>
      <c r="DU299" s="20"/>
      <c r="DV299" s="20"/>
      <c r="DW299" s="20"/>
      <c r="DX299" s="20"/>
      <c r="DY299" s="20"/>
      <c r="DZ299" s="20"/>
      <c r="EC299" s="20"/>
    </row>
    <row r="300" spans="5:133" s="15" customFormat="1" ht="14.25">
      <c r="E300" s="15" t="e">
        <f>#REF!+#REF!</f>
        <v>#REF!</v>
      </c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E300" s="20"/>
      <c r="CF300" s="20"/>
      <c r="CG300" s="20"/>
      <c r="CH300" s="20"/>
      <c r="CI300" s="20"/>
      <c r="CJ300" s="20"/>
      <c r="CQ300" s="20"/>
      <c r="CR300" s="20"/>
      <c r="DL300" s="20"/>
      <c r="DM300" s="20"/>
      <c r="DN300" s="20"/>
      <c r="DO300" s="20"/>
      <c r="DP300" s="20"/>
      <c r="DQ300" s="20"/>
      <c r="DR300" s="20"/>
      <c r="DU300" s="20"/>
      <c r="DV300" s="20"/>
      <c r="DW300" s="20"/>
      <c r="DX300" s="20"/>
      <c r="DY300" s="20"/>
      <c r="DZ300" s="20"/>
      <c r="EC300" s="20"/>
    </row>
    <row r="301" spans="5:133" s="15" customFormat="1" ht="14.25">
      <c r="E301" s="15" t="e">
        <f>#REF!+#REF!</f>
        <v>#REF!</v>
      </c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E301" s="20"/>
      <c r="CF301" s="20"/>
      <c r="CG301" s="20"/>
      <c r="CH301" s="20"/>
      <c r="CI301" s="20"/>
      <c r="CJ301" s="20"/>
      <c r="CQ301" s="20"/>
      <c r="CR301" s="20"/>
      <c r="DL301" s="20"/>
      <c r="DM301" s="20"/>
      <c r="DN301" s="20"/>
      <c r="DO301" s="20"/>
      <c r="DP301" s="20"/>
      <c r="DQ301" s="20"/>
      <c r="DR301" s="20"/>
      <c r="DU301" s="20"/>
      <c r="DV301" s="20"/>
      <c r="DW301" s="20"/>
      <c r="DX301" s="20"/>
      <c r="DY301" s="20"/>
      <c r="DZ301" s="20"/>
      <c r="EC301" s="20"/>
    </row>
    <row r="302" spans="5:133" s="15" customFormat="1" ht="14.25">
      <c r="E302" s="15" t="e">
        <f>#REF!+#REF!</f>
        <v>#REF!</v>
      </c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E302" s="20"/>
      <c r="CF302" s="20"/>
      <c r="CG302" s="20"/>
      <c r="CH302" s="20"/>
      <c r="CI302" s="20"/>
      <c r="CJ302" s="20"/>
      <c r="CQ302" s="20"/>
      <c r="CR302" s="20"/>
      <c r="DL302" s="20"/>
      <c r="DM302" s="20"/>
      <c r="DN302" s="20"/>
      <c r="DO302" s="20"/>
      <c r="DP302" s="20"/>
      <c r="DQ302" s="20"/>
      <c r="DR302" s="20"/>
      <c r="DU302" s="20"/>
      <c r="DV302" s="20"/>
      <c r="DW302" s="20"/>
      <c r="DX302" s="20"/>
      <c r="DY302" s="20"/>
      <c r="DZ302" s="20"/>
      <c r="EC302" s="20"/>
    </row>
    <row r="303" spans="5:133" s="15" customFormat="1" ht="14.25">
      <c r="E303" s="15" t="e">
        <f>#REF!+#REF!</f>
        <v>#REF!</v>
      </c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E303" s="20"/>
      <c r="CF303" s="20"/>
      <c r="CG303" s="20"/>
      <c r="CH303" s="20"/>
      <c r="CI303" s="20"/>
      <c r="CJ303" s="20"/>
      <c r="CQ303" s="20"/>
      <c r="CR303" s="20"/>
      <c r="DL303" s="20"/>
      <c r="DM303" s="20"/>
      <c r="DN303" s="20"/>
      <c r="DO303" s="20"/>
      <c r="DP303" s="20"/>
      <c r="DQ303" s="20"/>
      <c r="DR303" s="20"/>
      <c r="DU303" s="20"/>
      <c r="DV303" s="20"/>
      <c r="DW303" s="20"/>
      <c r="DX303" s="20"/>
      <c r="DY303" s="20"/>
      <c r="DZ303" s="20"/>
      <c r="EC303" s="20"/>
    </row>
    <row r="304" spans="5:133" s="15" customFormat="1" ht="14.25">
      <c r="E304" s="15" t="e">
        <f>#REF!+#REF!</f>
        <v>#REF!</v>
      </c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E304" s="20"/>
      <c r="CF304" s="20"/>
      <c r="CG304" s="20"/>
      <c r="CH304" s="20"/>
      <c r="CI304" s="20"/>
      <c r="CJ304" s="20"/>
      <c r="CQ304" s="20"/>
      <c r="CR304" s="20"/>
      <c r="DL304" s="20"/>
      <c r="DM304" s="20"/>
      <c r="DN304" s="20"/>
      <c r="DO304" s="20"/>
      <c r="DP304" s="20"/>
      <c r="DQ304" s="20"/>
      <c r="DR304" s="20"/>
      <c r="DU304" s="20"/>
      <c r="DV304" s="20"/>
      <c r="DW304" s="20"/>
      <c r="DX304" s="20"/>
      <c r="DY304" s="20"/>
      <c r="DZ304" s="20"/>
      <c r="EC304" s="20"/>
    </row>
    <row r="305" spans="5:133" s="15" customFormat="1" ht="14.25">
      <c r="E305" s="15" t="e">
        <f>#REF!+#REF!</f>
        <v>#REF!</v>
      </c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E305" s="20"/>
      <c r="CF305" s="20"/>
      <c r="CG305" s="20"/>
      <c r="CH305" s="20"/>
      <c r="CI305" s="20"/>
      <c r="CJ305" s="20"/>
      <c r="CQ305" s="20"/>
      <c r="CR305" s="20"/>
      <c r="DL305" s="20"/>
      <c r="DM305" s="20"/>
      <c r="DN305" s="20"/>
      <c r="DO305" s="20"/>
      <c r="DP305" s="20"/>
      <c r="DQ305" s="20"/>
      <c r="DR305" s="20"/>
      <c r="DU305" s="20"/>
      <c r="DV305" s="20"/>
      <c r="DW305" s="20"/>
      <c r="DX305" s="20"/>
      <c r="DY305" s="20"/>
      <c r="DZ305" s="20"/>
      <c r="EC305" s="20"/>
    </row>
    <row r="306" spans="5:133" s="15" customFormat="1" ht="14.25">
      <c r="E306" s="15" t="e">
        <f>#REF!+#REF!</f>
        <v>#REF!</v>
      </c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E306" s="20"/>
      <c r="CF306" s="20"/>
      <c r="CG306" s="20"/>
      <c r="CH306" s="20"/>
      <c r="CI306" s="20"/>
      <c r="CJ306" s="20"/>
      <c r="CQ306" s="20"/>
      <c r="CR306" s="20"/>
      <c r="DL306" s="20"/>
      <c r="DM306" s="20"/>
      <c r="DN306" s="20"/>
      <c r="DO306" s="20"/>
      <c r="DP306" s="20"/>
      <c r="DQ306" s="20"/>
      <c r="DR306" s="20"/>
      <c r="DU306" s="20"/>
      <c r="DV306" s="20"/>
      <c r="DW306" s="20"/>
      <c r="DX306" s="20"/>
      <c r="DY306" s="20"/>
      <c r="DZ306" s="20"/>
      <c r="EC306" s="20"/>
    </row>
    <row r="307" spans="5:133" s="15" customFormat="1" ht="14.25">
      <c r="E307" s="15" t="e">
        <f>#REF!+#REF!</f>
        <v>#REF!</v>
      </c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E307" s="20"/>
      <c r="CF307" s="20"/>
      <c r="CG307" s="20"/>
      <c r="CH307" s="20"/>
      <c r="CI307" s="20"/>
      <c r="CJ307" s="20"/>
      <c r="CQ307" s="20"/>
      <c r="CR307" s="20"/>
      <c r="DL307" s="20"/>
      <c r="DM307" s="20"/>
      <c r="DN307" s="20"/>
      <c r="DO307" s="20"/>
      <c r="DP307" s="20"/>
      <c r="DQ307" s="20"/>
      <c r="DR307" s="20"/>
      <c r="DU307" s="20"/>
      <c r="DV307" s="20"/>
      <c r="DW307" s="20"/>
      <c r="DX307" s="20"/>
      <c r="DY307" s="20"/>
      <c r="DZ307" s="20"/>
      <c r="EC307" s="20"/>
    </row>
    <row r="308" spans="5:133" s="15" customFormat="1" ht="14.25">
      <c r="E308" s="15" t="e">
        <f>#REF!+#REF!</f>
        <v>#REF!</v>
      </c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E308" s="20"/>
      <c r="CF308" s="20"/>
      <c r="CG308" s="20"/>
      <c r="CH308" s="20"/>
      <c r="CI308" s="20"/>
      <c r="CJ308" s="20"/>
      <c r="CQ308" s="20"/>
      <c r="CR308" s="20"/>
      <c r="DL308" s="20"/>
      <c r="DM308" s="20"/>
      <c r="DN308" s="20"/>
      <c r="DO308" s="20"/>
      <c r="DP308" s="20"/>
      <c r="DQ308" s="20"/>
      <c r="DR308" s="20"/>
      <c r="DU308" s="20"/>
      <c r="DV308" s="20"/>
      <c r="DW308" s="20"/>
      <c r="DX308" s="20"/>
      <c r="DY308" s="20"/>
      <c r="DZ308" s="20"/>
      <c r="EC308" s="20"/>
    </row>
    <row r="309" spans="5:133" s="15" customFormat="1" ht="14.25">
      <c r="E309" s="15" t="e">
        <f>#REF!+#REF!</f>
        <v>#REF!</v>
      </c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E309" s="20"/>
      <c r="CF309" s="20"/>
      <c r="CG309" s="20"/>
      <c r="CH309" s="20"/>
      <c r="CI309" s="20"/>
      <c r="CJ309" s="20"/>
      <c r="CQ309" s="20"/>
      <c r="CR309" s="20"/>
      <c r="DL309" s="20"/>
      <c r="DM309" s="20"/>
      <c r="DN309" s="20"/>
      <c r="DO309" s="20"/>
      <c r="DP309" s="20"/>
      <c r="DQ309" s="20"/>
      <c r="DR309" s="20"/>
      <c r="DU309" s="20"/>
      <c r="DV309" s="20"/>
      <c r="DW309" s="20"/>
      <c r="DX309" s="20"/>
      <c r="DY309" s="20"/>
      <c r="DZ309" s="20"/>
      <c r="EC309" s="20"/>
    </row>
    <row r="310" spans="5:133" s="15" customFormat="1" ht="14.25">
      <c r="E310" s="15" t="e">
        <f>#REF!+#REF!</f>
        <v>#REF!</v>
      </c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E310" s="20"/>
      <c r="CF310" s="20"/>
      <c r="CG310" s="20"/>
      <c r="CH310" s="20"/>
      <c r="CI310" s="20"/>
      <c r="CJ310" s="20"/>
      <c r="CQ310" s="20"/>
      <c r="CR310" s="20"/>
      <c r="DL310" s="20"/>
      <c r="DM310" s="20"/>
      <c r="DN310" s="20"/>
      <c r="DO310" s="20"/>
      <c r="DP310" s="20"/>
      <c r="DQ310" s="20"/>
      <c r="DR310" s="20"/>
      <c r="DU310" s="20"/>
      <c r="DV310" s="20"/>
      <c r="DW310" s="20"/>
      <c r="DX310" s="20"/>
      <c r="DY310" s="20"/>
      <c r="DZ310" s="20"/>
      <c r="EC310" s="20"/>
    </row>
    <row r="311" spans="5:133" s="15" customFormat="1" ht="14.25">
      <c r="E311" s="15" t="e">
        <f>#REF!+#REF!</f>
        <v>#REF!</v>
      </c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E311" s="20"/>
      <c r="CF311" s="20"/>
      <c r="CG311" s="20"/>
      <c r="CH311" s="20"/>
      <c r="CI311" s="20"/>
      <c r="CJ311" s="20"/>
      <c r="CQ311" s="20"/>
      <c r="CR311" s="20"/>
      <c r="DL311" s="20"/>
      <c r="DM311" s="20"/>
      <c r="DN311" s="20"/>
      <c r="DO311" s="20"/>
      <c r="DP311" s="20"/>
      <c r="DQ311" s="20"/>
      <c r="DR311" s="20"/>
      <c r="DU311" s="20"/>
      <c r="DV311" s="20"/>
      <c r="DW311" s="20"/>
      <c r="DX311" s="20"/>
      <c r="DY311" s="20"/>
      <c r="DZ311" s="20"/>
      <c r="EC311" s="20"/>
    </row>
    <row r="312" spans="5:133" s="15" customFormat="1" ht="14.25">
      <c r="E312" s="15" t="e">
        <f>#REF!+#REF!</f>
        <v>#REF!</v>
      </c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E312" s="20"/>
      <c r="CF312" s="20"/>
      <c r="CG312" s="20"/>
      <c r="CH312" s="20"/>
      <c r="CI312" s="20"/>
      <c r="CJ312" s="20"/>
      <c r="CQ312" s="20"/>
      <c r="CR312" s="20"/>
      <c r="DL312" s="20"/>
      <c r="DM312" s="20"/>
      <c r="DN312" s="20"/>
      <c r="DO312" s="20"/>
      <c r="DP312" s="20"/>
      <c r="DQ312" s="20"/>
      <c r="DR312" s="20"/>
      <c r="DU312" s="20"/>
      <c r="DV312" s="20"/>
      <c r="DW312" s="20"/>
      <c r="DX312" s="20"/>
      <c r="DY312" s="20"/>
      <c r="DZ312" s="20"/>
      <c r="EC312" s="20"/>
    </row>
    <row r="313" spans="5:133" s="15" customFormat="1" ht="14.25">
      <c r="E313" s="15" t="e">
        <f>#REF!+#REF!</f>
        <v>#REF!</v>
      </c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E313" s="20"/>
      <c r="CF313" s="20"/>
      <c r="CG313" s="20"/>
      <c r="CH313" s="20"/>
      <c r="CI313" s="20"/>
      <c r="CJ313" s="20"/>
      <c r="CQ313" s="20"/>
      <c r="CR313" s="20"/>
      <c r="DL313" s="20"/>
      <c r="DM313" s="20"/>
      <c r="DN313" s="20"/>
      <c r="DO313" s="20"/>
      <c r="DP313" s="20"/>
      <c r="DQ313" s="20"/>
      <c r="DR313" s="20"/>
      <c r="DU313" s="20"/>
      <c r="DV313" s="20"/>
      <c r="DW313" s="20"/>
      <c r="DX313" s="20"/>
      <c r="DY313" s="20"/>
      <c r="DZ313" s="20"/>
      <c r="EC313" s="20"/>
    </row>
    <row r="314" spans="5:133" s="15" customFormat="1" ht="14.25">
      <c r="E314" s="15" t="e">
        <f>#REF!+#REF!</f>
        <v>#REF!</v>
      </c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E314" s="20"/>
      <c r="CF314" s="20"/>
      <c r="CG314" s="20"/>
      <c r="CH314" s="20"/>
      <c r="CI314" s="20"/>
      <c r="CJ314" s="20"/>
      <c r="CQ314" s="20"/>
      <c r="CR314" s="20"/>
      <c r="DL314" s="20"/>
      <c r="DM314" s="20"/>
      <c r="DN314" s="20"/>
      <c r="DO314" s="20"/>
      <c r="DP314" s="20"/>
      <c r="DQ314" s="20"/>
      <c r="DR314" s="20"/>
      <c r="DU314" s="20"/>
      <c r="DV314" s="20"/>
      <c r="DW314" s="20"/>
      <c r="DX314" s="20"/>
      <c r="DY314" s="20"/>
      <c r="DZ314" s="20"/>
      <c r="EC314" s="20"/>
    </row>
    <row r="315" spans="5:133" s="15" customFormat="1" ht="14.25">
      <c r="E315" s="15" t="e">
        <f>#REF!+#REF!</f>
        <v>#REF!</v>
      </c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E315" s="20"/>
      <c r="CF315" s="20"/>
      <c r="CG315" s="20"/>
      <c r="CH315" s="20"/>
      <c r="CI315" s="20"/>
      <c r="CJ315" s="20"/>
      <c r="CQ315" s="20"/>
      <c r="CR315" s="20"/>
      <c r="DL315" s="20"/>
      <c r="DM315" s="20"/>
      <c r="DN315" s="20"/>
      <c r="DO315" s="20"/>
      <c r="DP315" s="20"/>
      <c r="DQ315" s="20"/>
      <c r="DR315" s="20"/>
      <c r="DU315" s="20"/>
      <c r="DV315" s="20"/>
      <c r="DW315" s="20"/>
      <c r="DX315" s="20"/>
      <c r="DY315" s="20"/>
      <c r="DZ315" s="20"/>
      <c r="EC315" s="20"/>
    </row>
    <row r="316" spans="5:133" s="15" customFormat="1" ht="14.25">
      <c r="E316" s="15" t="e">
        <f>#REF!+#REF!</f>
        <v>#REF!</v>
      </c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E316" s="20"/>
      <c r="CF316" s="20"/>
      <c r="CG316" s="20"/>
      <c r="CH316" s="20"/>
      <c r="CI316" s="20"/>
      <c r="CJ316" s="20"/>
      <c r="CQ316" s="20"/>
      <c r="CR316" s="20"/>
      <c r="DL316" s="20"/>
      <c r="DM316" s="20"/>
      <c r="DN316" s="20"/>
      <c r="DO316" s="20"/>
      <c r="DP316" s="20"/>
      <c r="DQ316" s="20"/>
      <c r="DR316" s="20"/>
      <c r="DU316" s="20"/>
      <c r="DV316" s="20"/>
      <c r="DW316" s="20"/>
      <c r="DX316" s="20"/>
      <c r="DY316" s="20"/>
      <c r="DZ316" s="20"/>
      <c r="EC316" s="20"/>
    </row>
    <row r="317" spans="5:133" s="15" customFormat="1" ht="14.25">
      <c r="E317" s="15" t="e">
        <f>#REF!+#REF!</f>
        <v>#REF!</v>
      </c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E317" s="20"/>
      <c r="CF317" s="20"/>
      <c r="CG317" s="20"/>
      <c r="CH317" s="20"/>
      <c r="CI317" s="20"/>
      <c r="CJ317" s="20"/>
      <c r="CQ317" s="20"/>
      <c r="CR317" s="20"/>
      <c r="DL317" s="20"/>
      <c r="DM317" s="20"/>
      <c r="DN317" s="20"/>
      <c r="DO317" s="20"/>
      <c r="DP317" s="20"/>
      <c r="DQ317" s="20"/>
      <c r="DR317" s="20"/>
      <c r="DU317" s="20"/>
      <c r="DV317" s="20"/>
      <c r="DW317" s="20"/>
      <c r="DX317" s="20"/>
      <c r="DY317" s="20"/>
      <c r="DZ317" s="20"/>
      <c r="EC317" s="20"/>
    </row>
    <row r="318" spans="5:133" s="15" customFormat="1" ht="14.25">
      <c r="E318" s="15" t="e">
        <f>#REF!+#REF!</f>
        <v>#REF!</v>
      </c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E318" s="20"/>
      <c r="CF318" s="20"/>
      <c r="CG318" s="20"/>
      <c r="CH318" s="20"/>
      <c r="CI318" s="20"/>
      <c r="CJ318" s="20"/>
      <c r="CQ318" s="20"/>
      <c r="CR318" s="20"/>
      <c r="DL318" s="20"/>
      <c r="DM318" s="20"/>
      <c r="DN318" s="20"/>
      <c r="DO318" s="20"/>
      <c r="DP318" s="20"/>
      <c r="DQ318" s="20"/>
      <c r="DR318" s="20"/>
      <c r="DU318" s="20"/>
      <c r="DV318" s="20"/>
      <c r="DW318" s="20"/>
      <c r="DX318" s="20"/>
      <c r="DY318" s="20"/>
      <c r="DZ318" s="20"/>
      <c r="EC318" s="20"/>
    </row>
    <row r="319" spans="5:133" s="15" customFormat="1" ht="14.25">
      <c r="E319" s="15" t="e">
        <f>#REF!+#REF!</f>
        <v>#REF!</v>
      </c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E319" s="20"/>
      <c r="CF319" s="20"/>
      <c r="CG319" s="20"/>
      <c r="CH319" s="20"/>
      <c r="CI319" s="20"/>
      <c r="CJ319" s="20"/>
      <c r="CQ319" s="20"/>
      <c r="CR319" s="20"/>
      <c r="DL319" s="20"/>
      <c r="DM319" s="20"/>
      <c r="DN319" s="20"/>
      <c r="DO319" s="20"/>
      <c r="DP319" s="20"/>
      <c r="DQ319" s="20"/>
      <c r="DR319" s="20"/>
      <c r="DU319" s="20"/>
      <c r="DV319" s="20"/>
      <c r="DW319" s="20"/>
      <c r="DX319" s="20"/>
      <c r="DY319" s="20"/>
      <c r="DZ319" s="20"/>
      <c r="EC319" s="20"/>
    </row>
    <row r="320" spans="5:133" s="15" customFormat="1" ht="14.25">
      <c r="E320" s="15" t="e">
        <f>#REF!+#REF!</f>
        <v>#REF!</v>
      </c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E320" s="20"/>
      <c r="CF320" s="20"/>
      <c r="CG320" s="20"/>
      <c r="CH320" s="20"/>
      <c r="CI320" s="20"/>
      <c r="CJ320" s="20"/>
      <c r="CQ320" s="20"/>
      <c r="CR320" s="20"/>
      <c r="DL320" s="20"/>
      <c r="DM320" s="20"/>
      <c r="DN320" s="20"/>
      <c r="DO320" s="20"/>
      <c r="DP320" s="20"/>
      <c r="DQ320" s="20"/>
      <c r="DR320" s="20"/>
      <c r="DU320" s="20"/>
      <c r="DV320" s="20"/>
      <c r="DW320" s="20"/>
      <c r="DX320" s="20"/>
      <c r="DY320" s="20"/>
      <c r="DZ320" s="20"/>
      <c r="EC320" s="20"/>
    </row>
    <row r="321" spans="5:133" s="15" customFormat="1" ht="14.25">
      <c r="E321" s="15" t="e">
        <f>#REF!+#REF!</f>
        <v>#REF!</v>
      </c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E321" s="20"/>
      <c r="CF321" s="20"/>
      <c r="CG321" s="20"/>
      <c r="CH321" s="20"/>
      <c r="CI321" s="20"/>
      <c r="CJ321" s="20"/>
      <c r="CQ321" s="20"/>
      <c r="CR321" s="20"/>
      <c r="DL321" s="20"/>
      <c r="DM321" s="20"/>
      <c r="DN321" s="20"/>
      <c r="DO321" s="20"/>
      <c r="DP321" s="20"/>
      <c r="DQ321" s="20"/>
      <c r="DR321" s="20"/>
      <c r="DU321" s="20"/>
      <c r="DV321" s="20"/>
      <c r="DW321" s="20"/>
      <c r="DX321" s="20"/>
      <c r="DY321" s="20"/>
      <c r="DZ321" s="20"/>
      <c r="EC321" s="20"/>
    </row>
    <row r="322" spans="5:133" s="15" customFormat="1" ht="14.25">
      <c r="E322" s="15" t="e">
        <f>#REF!+#REF!</f>
        <v>#REF!</v>
      </c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E322" s="20"/>
      <c r="CF322" s="20"/>
      <c r="CG322" s="20"/>
      <c r="CH322" s="20"/>
      <c r="CI322" s="20"/>
      <c r="CJ322" s="20"/>
      <c r="CQ322" s="20"/>
      <c r="CR322" s="20"/>
      <c r="DL322" s="20"/>
      <c r="DM322" s="20"/>
      <c r="DN322" s="20"/>
      <c r="DO322" s="20"/>
      <c r="DP322" s="20"/>
      <c r="DQ322" s="20"/>
      <c r="DR322" s="20"/>
      <c r="DU322" s="20"/>
      <c r="DV322" s="20"/>
      <c r="DW322" s="20"/>
      <c r="DX322" s="20"/>
      <c r="DY322" s="20"/>
      <c r="DZ322" s="20"/>
      <c r="EC322" s="20"/>
    </row>
    <row r="323" spans="5:133" s="15" customFormat="1" ht="14.25">
      <c r="E323" s="15" t="e">
        <f>#REF!+#REF!</f>
        <v>#REF!</v>
      </c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E323" s="20"/>
      <c r="CF323" s="20"/>
      <c r="CG323" s="20"/>
      <c r="CH323" s="20"/>
      <c r="CI323" s="20"/>
      <c r="CJ323" s="20"/>
      <c r="CQ323" s="20"/>
      <c r="CR323" s="20"/>
      <c r="DL323" s="20"/>
      <c r="DM323" s="20"/>
      <c r="DN323" s="20"/>
      <c r="DO323" s="20"/>
      <c r="DP323" s="20"/>
      <c r="DQ323" s="20"/>
      <c r="DR323" s="20"/>
      <c r="DU323" s="20"/>
      <c r="DV323" s="20"/>
      <c r="DW323" s="20"/>
      <c r="DX323" s="20"/>
      <c r="DY323" s="20"/>
      <c r="DZ323" s="20"/>
      <c r="EC323" s="20"/>
    </row>
    <row r="324" spans="5:133" s="15" customFormat="1" ht="14.25">
      <c r="E324" s="15" t="e">
        <f>#REF!+#REF!</f>
        <v>#REF!</v>
      </c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E324" s="20"/>
      <c r="CF324" s="20"/>
      <c r="CG324" s="20"/>
      <c r="CH324" s="20"/>
      <c r="CI324" s="20"/>
      <c r="CJ324" s="20"/>
      <c r="CQ324" s="20"/>
      <c r="CR324" s="20"/>
      <c r="DL324" s="20"/>
      <c r="DM324" s="20"/>
      <c r="DN324" s="20"/>
      <c r="DO324" s="20"/>
      <c r="DP324" s="20"/>
      <c r="DQ324" s="20"/>
      <c r="DR324" s="20"/>
      <c r="DU324" s="20"/>
      <c r="DV324" s="20"/>
      <c r="DW324" s="20"/>
      <c r="DX324" s="20"/>
      <c r="DY324" s="20"/>
      <c r="DZ324" s="20"/>
      <c r="EC324" s="20"/>
    </row>
    <row r="325" spans="5:133" s="15" customFormat="1" ht="14.25">
      <c r="E325" s="15" t="e">
        <f>#REF!+#REF!</f>
        <v>#REF!</v>
      </c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E325" s="20"/>
      <c r="CF325" s="20"/>
      <c r="CG325" s="20"/>
      <c r="CH325" s="20"/>
      <c r="CI325" s="20"/>
      <c r="CJ325" s="20"/>
      <c r="CQ325" s="20"/>
      <c r="CR325" s="20"/>
      <c r="DL325" s="20"/>
      <c r="DM325" s="20"/>
      <c r="DN325" s="20"/>
      <c r="DO325" s="20"/>
      <c r="DP325" s="20"/>
      <c r="DQ325" s="20"/>
      <c r="DR325" s="20"/>
      <c r="DU325" s="20"/>
      <c r="DV325" s="20"/>
      <c r="DW325" s="20"/>
      <c r="DX325" s="20"/>
      <c r="DY325" s="20"/>
      <c r="DZ325" s="20"/>
      <c r="EC325" s="20"/>
    </row>
    <row r="326" spans="5:133" s="15" customFormat="1" ht="14.25">
      <c r="E326" s="15" t="e">
        <f>#REF!+#REF!</f>
        <v>#REF!</v>
      </c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E326" s="20"/>
      <c r="CF326" s="20"/>
      <c r="CG326" s="20"/>
      <c r="CH326" s="20"/>
      <c r="CI326" s="20"/>
      <c r="CJ326" s="20"/>
      <c r="CQ326" s="20"/>
      <c r="CR326" s="20"/>
      <c r="DL326" s="20"/>
      <c r="DM326" s="20"/>
      <c r="DN326" s="20"/>
      <c r="DO326" s="20"/>
      <c r="DP326" s="20"/>
      <c r="DQ326" s="20"/>
      <c r="DR326" s="20"/>
      <c r="DU326" s="20"/>
      <c r="DV326" s="20"/>
      <c r="DW326" s="20"/>
      <c r="DX326" s="20"/>
      <c r="DY326" s="20"/>
      <c r="DZ326" s="20"/>
      <c r="EC326" s="20"/>
    </row>
    <row r="327" spans="5:133" s="15" customFormat="1" ht="14.25">
      <c r="E327" s="15" t="e">
        <f>#REF!+#REF!</f>
        <v>#REF!</v>
      </c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E327" s="20"/>
      <c r="CF327" s="20"/>
      <c r="CG327" s="20"/>
      <c r="CH327" s="20"/>
      <c r="CI327" s="20"/>
      <c r="CJ327" s="20"/>
      <c r="CQ327" s="20"/>
      <c r="CR327" s="20"/>
      <c r="DL327" s="20"/>
      <c r="DM327" s="20"/>
      <c r="DN327" s="20"/>
      <c r="DO327" s="20"/>
      <c r="DP327" s="20"/>
      <c r="DQ327" s="20"/>
      <c r="DR327" s="20"/>
      <c r="DU327" s="20"/>
      <c r="DV327" s="20"/>
      <c r="DW327" s="20"/>
      <c r="DX327" s="20"/>
      <c r="DY327" s="20"/>
      <c r="DZ327" s="20"/>
      <c r="EC327" s="20"/>
    </row>
    <row r="328" spans="5:133" s="15" customFormat="1" ht="14.25">
      <c r="E328" s="15" t="e">
        <f>#REF!+#REF!</f>
        <v>#REF!</v>
      </c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E328" s="20"/>
      <c r="CF328" s="20"/>
      <c r="CG328" s="20"/>
      <c r="CH328" s="20"/>
      <c r="CI328" s="20"/>
      <c r="CJ328" s="20"/>
      <c r="CQ328" s="20"/>
      <c r="CR328" s="20"/>
      <c r="DL328" s="20"/>
      <c r="DM328" s="20"/>
      <c r="DN328" s="20"/>
      <c r="DO328" s="20"/>
      <c r="DP328" s="20"/>
      <c r="DQ328" s="20"/>
      <c r="DR328" s="20"/>
      <c r="DU328" s="20"/>
      <c r="DV328" s="20"/>
      <c r="DW328" s="20"/>
      <c r="DX328" s="20"/>
      <c r="DY328" s="20"/>
      <c r="DZ328" s="20"/>
      <c r="EC328" s="20"/>
    </row>
    <row r="329" spans="5:133" s="15" customFormat="1" ht="14.25">
      <c r="E329" s="15" t="e">
        <f>#REF!+#REF!</f>
        <v>#REF!</v>
      </c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E329" s="20"/>
      <c r="CF329" s="20"/>
      <c r="CG329" s="20"/>
      <c r="CH329" s="20"/>
      <c r="CI329" s="20"/>
      <c r="CJ329" s="20"/>
      <c r="CQ329" s="20"/>
      <c r="CR329" s="20"/>
      <c r="DL329" s="20"/>
      <c r="DM329" s="20"/>
      <c r="DN329" s="20"/>
      <c r="DO329" s="20"/>
      <c r="DP329" s="20"/>
      <c r="DQ329" s="20"/>
      <c r="DR329" s="20"/>
      <c r="DU329" s="20"/>
      <c r="DV329" s="20"/>
      <c r="DW329" s="20"/>
      <c r="DX329" s="20"/>
      <c r="DY329" s="20"/>
      <c r="DZ329" s="20"/>
      <c r="EC329" s="20"/>
    </row>
    <row r="330" spans="5:133" s="15" customFormat="1" ht="14.25">
      <c r="E330" s="15" t="e">
        <f>#REF!+#REF!</f>
        <v>#REF!</v>
      </c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E330" s="20"/>
      <c r="CF330" s="20"/>
      <c r="CG330" s="20"/>
      <c r="CH330" s="20"/>
      <c r="CI330" s="20"/>
      <c r="CJ330" s="20"/>
      <c r="CQ330" s="20"/>
      <c r="CR330" s="20"/>
      <c r="DL330" s="20"/>
      <c r="DM330" s="20"/>
      <c r="DN330" s="20"/>
      <c r="DO330" s="20"/>
      <c r="DP330" s="20"/>
      <c r="DQ330" s="20"/>
      <c r="DR330" s="20"/>
      <c r="DU330" s="20"/>
      <c r="DV330" s="20"/>
      <c r="DW330" s="20"/>
      <c r="DX330" s="20"/>
      <c r="DY330" s="20"/>
      <c r="DZ330" s="20"/>
      <c r="EC330" s="20"/>
    </row>
    <row r="331" spans="5:133" s="15" customFormat="1" ht="14.25">
      <c r="E331" s="15" t="e">
        <f>#REF!+#REF!</f>
        <v>#REF!</v>
      </c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E331" s="20"/>
      <c r="CF331" s="20"/>
      <c r="CG331" s="20"/>
      <c r="CH331" s="20"/>
      <c r="CI331" s="20"/>
      <c r="CJ331" s="20"/>
      <c r="CQ331" s="20"/>
      <c r="CR331" s="20"/>
      <c r="DL331" s="20"/>
      <c r="DM331" s="20"/>
      <c r="DN331" s="20"/>
      <c r="DO331" s="20"/>
      <c r="DP331" s="20"/>
      <c r="DQ331" s="20"/>
      <c r="DR331" s="20"/>
      <c r="DU331" s="20"/>
      <c r="DV331" s="20"/>
      <c r="DW331" s="20"/>
      <c r="DX331" s="20"/>
      <c r="DY331" s="20"/>
      <c r="DZ331" s="20"/>
      <c r="EC331" s="20"/>
    </row>
    <row r="332" spans="5:133" s="15" customFormat="1" ht="14.25">
      <c r="E332" s="15" t="e">
        <f>#REF!+#REF!</f>
        <v>#REF!</v>
      </c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E332" s="20"/>
      <c r="CF332" s="20"/>
      <c r="CG332" s="20"/>
      <c r="CH332" s="20"/>
      <c r="CI332" s="20"/>
      <c r="CJ332" s="20"/>
      <c r="CQ332" s="20"/>
      <c r="CR332" s="20"/>
      <c r="DL332" s="20"/>
      <c r="DM332" s="20"/>
      <c r="DN332" s="20"/>
      <c r="DO332" s="20"/>
      <c r="DP332" s="20"/>
      <c r="DQ332" s="20"/>
      <c r="DR332" s="20"/>
      <c r="DU332" s="20"/>
      <c r="DV332" s="20"/>
      <c r="DW332" s="20"/>
      <c r="DX332" s="20"/>
      <c r="DY332" s="20"/>
      <c r="DZ332" s="20"/>
      <c r="EC332" s="20"/>
    </row>
    <row r="333" spans="5:133" s="15" customFormat="1" ht="14.25">
      <c r="E333" s="15" t="e">
        <f>#REF!+#REF!</f>
        <v>#REF!</v>
      </c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E333" s="20"/>
      <c r="CF333" s="20"/>
      <c r="CG333" s="20"/>
      <c r="CH333" s="20"/>
      <c r="CI333" s="20"/>
      <c r="CJ333" s="20"/>
      <c r="CQ333" s="20"/>
      <c r="CR333" s="20"/>
      <c r="DL333" s="20"/>
      <c r="DM333" s="20"/>
      <c r="DN333" s="20"/>
      <c r="DO333" s="20"/>
      <c r="DP333" s="20"/>
      <c r="DQ333" s="20"/>
      <c r="DR333" s="20"/>
      <c r="DU333" s="20"/>
      <c r="DV333" s="20"/>
      <c r="DW333" s="20"/>
      <c r="DX333" s="20"/>
      <c r="DY333" s="20"/>
      <c r="DZ333" s="20"/>
      <c r="EC333" s="20"/>
    </row>
    <row r="334" spans="5:133" s="15" customFormat="1" ht="14.25">
      <c r="E334" s="15" t="e">
        <f>#REF!+#REF!</f>
        <v>#REF!</v>
      </c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E334" s="20"/>
      <c r="CF334" s="20"/>
      <c r="CG334" s="20"/>
      <c r="CH334" s="20"/>
      <c r="CI334" s="20"/>
      <c r="CJ334" s="20"/>
      <c r="CQ334" s="20"/>
      <c r="CR334" s="20"/>
      <c r="DL334" s="20"/>
      <c r="DM334" s="20"/>
      <c r="DN334" s="20"/>
      <c r="DO334" s="20"/>
      <c r="DP334" s="20"/>
      <c r="DQ334" s="20"/>
      <c r="DR334" s="20"/>
      <c r="DU334" s="20"/>
      <c r="DV334" s="20"/>
      <c r="DW334" s="20"/>
      <c r="DX334" s="20"/>
      <c r="DY334" s="20"/>
      <c r="DZ334" s="20"/>
      <c r="EC334" s="20"/>
    </row>
    <row r="335" spans="5:133" s="15" customFormat="1" ht="14.25">
      <c r="E335" s="15" t="e">
        <f>#REF!+#REF!</f>
        <v>#REF!</v>
      </c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E335" s="20"/>
      <c r="CF335" s="20"/>
      <c r="CG335" s="20"/>
      <c r="CH335" s="20"/>
      <c r="CI335" s="20"/>
      <c r="CJ335" s="20"/>
      <c r="CQ335" s="20"/>
      <c r="CR335" s="20"/>
      <c r="DL335" s="20"/>
      <c r="DM335" s="20"/>
      <c r="DN335" s="20"/>
      <c r="DO335" s="20"/>
      <c r="DP335" s="20"/>
      <c r="DQ335" s="20"/>
      <c r="DR335" s="20"/>
      <c r="DU335" s="20"/>
      <c r="DV335" s="20"/>
      <c r="DW335" s="20"/>
      <c r="DX335" s="20"/>
      <c r="DY335" s="20"/>
      <c r="DZ335" s="20"/>
      <c r="EC335" s="20"/>
    </row>
    <row r="336" spans="5:133" s="15" customFormat="1" ht="14.25">
      <c r="E336" s="15" t="e">
        <f>#REF!+#REF!</f>
        <v>#REF!</v>
      </c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E336" s="20"/>
      <c r="CF336" s="20"/>
      <c r="CG336" s="20"/>
      <c r="CH336" s="20"/>
      <c r="CI336" s="20"/>
      <c r="CJ336" s="20"/>
      <c r="CQ336" s="20"/>
      <c r="CR336" s="20"/>
      <c r="DL336" s="20"/>
      <c r="DM336" s="20"/>
      <c r="DN336" s="20"/>
      <c r="DO336" s="20"/>
      <c r="DP336" s="20"/>
      <c r="DQ336" s="20"/>
      <c r="DR336" s="20"/>
      <c r="DU336" s="20"/>
      <c r="DV336" s="20"/>
      <c r="DW336" s="20"/>
      <c r="DX336" s="20"/>
      <c r="DY336" s="20"/>
      <c r="DZ336" s="20"/>
      <c r="EC336" s="20"/>
    </row>
    <row r="337" spans="5:133" s="15" customFormat="1" ht="14.25">
      <c r="E337" s="15" t="e">
        <f>#REF!+#REF!</f>
        <v>#REF!</v>
      </c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E337" s="20"/>
      <c r="CF337" s="20"/>
      <c r="CG337" s="20"/>
      <c r="CH337" s="20"/>
      <c r="CI337" s="20"/>
      <c r="CJ337" s="20"/>
      <c r="CQ337" s="20"/>
      <c r="CR337" s="20"/>
      <c r="DL337" s="20"/>
      <c r="DM337" s="20"/>
      <c r="DN337" s="20"/>
      <c r="DO337" s="20"/>
      <c r="DP337" s="20"/>
      <c r="DQ337" s="20"/>
      <c r="DR337" s="20"/>
      <c r="DU337" s="20"/>
      <c r="DV337" s="20"/>
      <c r="DW337" s="20"/>
      <c r="DX337" s="20"/>
      <c r="DY337" s="20"/>
      <c r="DZ337" s="20"/>
      <c r="EC337" s="20"/>
    </row>
    <row r="338" spans="5:133" s="15" customFormat="1" ht="14.25">
      <c r="E338" s="15" t="e">
        <f>#REF!+#REF!</f>
        <v>#REF!</v>
      </c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E338" s="20"/>
      <c r="CF338" s="20"/>
      <c r="CG338" s="20"/>
      <c r="CH338" s="20"/>
      <c r="CI338" s="20"/>
      <c r="CJ338" s="20"/>
      <c r="CQ338" s="20"/>
      <c r="CR338" s="20"/>
      <c r="DL338" s="20"/>
      <c r="DM338" s="20"/>
      <c r="DN338" s="20"/>
      <c r="DO338" s="20"/>
      <c r="DP338" s="20"/>
      <c r="DQ338" s="20"/>
      <c r="DR338" s="20"/>
      <c r="DU338" s="20"/>
      <c r="DV338" s="20"/>
      <c r="DW338" s="20"/>
      <c r="DX338" s="20"/>
      <c r="DY338" s="20"/>
      <c r="DZ338" s="20"/>
      <c r="EC338" s="20"/>
    </row>
    <row r="339" spans="5:133" s="15" customFormat="1" ht="14.25">
      <c r="E339" s="15" t="e">
        <f>#REF!+#REF!</f>
        <v>#REF!</v>
      </c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E339" s="20"/>
      <c r="CF339" s="20"/>
      <c r="CG339" s="20"/>
      <c r="CH339" s="20"/>
      <c r="CI339" s="20"/>
      <c r="CJ339" s="20"/>
      <c r="CQ339" s="20"/>
      <c r="CR339" s="20"/>
      <c r="DL339" s="20"/>
      <c r="DM339" s="20"/>
      <c r="DN339" s="20"/>
      <c r="DO339" s="20"/>
      <c r="DP339" s="20"/>
      <c r="DQ339" s="20"/>
      <c r="DR339" s="20"/>
      <c r="DU339" s="20"/>
      <c r="DV339" s="20"/>
      <c r="DW339" s="20"/>
      <c r="DX339" s="20"/>
      <c r="DY339" s="20"/>
      <c r="DZ339" s="20"/>
      <c r="EC339" s="20"/>
    </row>
    <row r="340" spans="5:133" s="15" customFormat="1" ht="14.25">
      <c r="E340" s="15" t="e">
        <f>#REF!+#REF!</f>
        <v>#REF!</v>
      </c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E340" s="20"/>
      <c r="CF340" s="20"/>
      <c r="CG340" s="20"/>
      <c r="CH340" s="20"/>
      <c r="CI340" s="20"/>
      <c r="CJ340" s="20"/>
      <c r="CQ340" s="20"/>
      <c r="CR340" s="20"/>
      <c r="DL340" s="20"/>
      <c r="DM340" s="20"/>
      <c r="DN340" s="20"/>
      <c r="DO340" s="20"/>
      <c r="DP340" s="20"/>
      <c r="DQ340" s="20"/>
      <c r="DR340" s="20"/>
      <c r="DU340" s="20"/>
      <c r="DV340" s="20"/>
      <c r="DW340" s="20"/>
      <c r="DX340" s="20"/>
      <c r="DY340" s="20"/>
      <c r="DZ340" s="20"/>
      <c r="EC340" s="20"/>
    </row>
    <row r="341" spans="5:133" s="15" customFormat="1" ht="14.25">
      <c r="E341" s="15" t="e">
        <f>#REF!+#REF!</f>
        <v>#REF!</v>
      </c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E341" s="20"/>
      <c r="CF341" s="20"/>
      <c r="CG341" s="20"/>
      <c r="CH341" s="20"/>
      <c r="CI341" s="20"/>
      <c r="CJ341" s="20"/>
      <c r="CQ341" s="20"/>
      <c r="CR341" s="20"/>
      <c r="DL341" s="20"/>
      <c r="DM341" s="20"/>
      <c r="DN341" s="20"/>
      <c r="DO341" s="20"/>
      <c r="DP341" s="20"/>
      <c r="DQ341" s="20"/>
      <c r="DR341" s="20"/>
      <c r="DU341" s="20"/>
      <c r="DV341" s="20"/>
      <c r="DW341" s="20"/>
      <c r="DX341" s="20"/>
      <c r="DY341" s="20"/>
      <c r="DZ341" s="20"/>
      <c r="EC341" s="20"/>
    </row>
    <row r="342" spans="5:133" s="15" customFormat="1" ht="14.25">
      <c r="E342" s="15" t="e">
        <f>#REF!+#REF!</f>
        <v>#REF!</v>
      </c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E342" s="20"/>
      <c r="CF342" s="20"/>
      <c r="CG342" s="20"/>
      <c r="CH342" s="20"/>
      <c r="CI342" s="20"/>
      <c r="CJ342" s="20"/>
      <c r="CQ342" s="20"/>
      <c r="CR342" s="20"/>
      <c r="DL342" s="20"/>
      <c r="DM342" s="20"/>
      <c r="DN342" s="20"/>
      <c r="DO342" s="20"/>
      <c r="DP342" s="20"/>
      <c r="DQ342" s="20"/>
      <c r="DR342" s="20"/>
      <c r="DU342" s="20"/>
      <c r="DV342" s="20"/>
      <c r="DW342" s="20"/>
      <c r="DX342" s="20"/>
      <c r="DY342" s="20"/>
      <c r="DZ342" s="20"/>
      <c r="EC342" s="20"/>
    </row>
    <row r="343" spans="5:133" s="15" customFormat="1" ht="14.25">
      <c r="E343" s="15" t="e">
        <f>#REF!+#REF!</f>
        <v>#REF!</v>
      </c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E343" s="20"/>
      <c r="CF343" s="20"/>
      <c r="CG343" s="20"/>
      <c r="CH343" s="20"/>
      <c r="CI343" s="20"/>
      <c r="CJ343" s="20"/>
      <c r="CQ343" s="20"/>
      <c r="CR343" s="20"/>
      <c r="DL343" s="20"/>
      <c r="DM343" s="20"/>
      <c r="DN343" s="20"/>
      <c r="DO343" s="20"/>
      <c r="DP343" s="20"/>
      <c r="DQ343" s="20"/>
      <c r="DR343" s="20"/>
      <c r="DU343" s="20"/>
      <c r="DV343" s="20"/>
      <c r="DW343" s="20"/>
      <c r="DX343" s="20"/>
      <c r="DY343" s="20"/>
      <c r="DZ343" s="20"/>
      <c r="EC343" s="20"/>
    </row>
    <row r="344" spans="5:133" s="15" customFormat="1" ht="14.25">
      <c r="E344" s="15" t="e">
        <f>#REF!+#REF!</f>
        <v>#REF!</v>
      </c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E344" s="20"/>
      <c r="CF344" s="20"/>
      <c r="CG344" s="20"/>
      <c r="CH344" s="20"/>
      <c r="CI344" s="20"/>
      <c r="CJ344" s="20"/>
      <c r="CQ344" s="20"/>
      <c r="CR344" s="20"/>
      <c r="DL344" s="20"/>
      <c r="DM344" s="20"/>
      <c r="DN344" s="20"/>
      <c r="DO344" s="20"/>
      <c r="DP344" s="20"/>
      <c r="DQ344" s="20"/>
      <c r="DR344" s="20"/>
      <c r="DU344" s="20"/>
      <c r="DV344" s="20"/>
      <c r="DW344" s="20"/>
      <c r="DX344" s="20"/>
      <c r="DY344" s="20"/>
      <c r="DZ344" s="20"/>
      <c r="EC344" s="20"/>
    </row>
    <row r="345" spans="5:133" s="15" customFormat="1" ht="14.25">
      <c r="E345" s="15" t="e">
        <f>#REF!+#REF!</f>
        <v>#REF!</v>
      </c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E345" s="20"/>
      <c r="CF345" s="20"/>
      <c r="CG345" s="20"/>
      <c r="CH345" s="20"/>
      <c r="CI345" s="20"/>
      <c r="CJ345" s="20"/>
      <c r="CQ345" s="20"/>
      <c r="CR345" s="20"/>
      <c r="DL345" s="20"/>
      <c r="DM345" s="20"/>
      <c r="DN345" s="20"/>
      <c r="DO345" s="20"/>
      <c r="DP345" s="20"/>
      <c r="DQ345" s="20"/>
      <c r="DR345" s="20"/>
      <c r="DU345" s="20"/>
      <c r="DV345" s="20"/>
      <c r="DW345" s="20"/>
      <c r="DX345" s="20"/>
      <c r="DY345" s="20"/>
      <c r="DZ345" s="20"/>
      <c r="EC345" s="20"/>
    </row>
    <row r="346" spans="5:133" s="15" customFormat="1" ht="14.25">
      <c r="E346" s="15" t="e">
        <f>#REF!+#REF!</f>
        <v>#REF!</v>
      </c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E346" s="20"/>
      <c r="CF346" s="20"/>
      <c r="CG346" s="20"/>
      <c r="CH346" s="20"/>
      <c r="CI346" s="20"/>
      <c r="CJ346" s="20"/>
      <c r="CQ346" s="20"/>
      <c r="CR346" s="20"/>
      <c r="DL346" s="20"/>
      <c r="DM346" s="20"/>
      <c r="DN346" s="20"/>
      <c r="DO346" s="20"/>
      <c r="DP346" s="20"/>
      <c r="DQ346" s="20"/>
      <c r="DR346" s="20"/>
      <c r="DU346" s="20"/>
      <c r="DV346" s="20"/>
      <c r="DW346" s="20"/>
      <c r="DX346" s="20"/>
      <c r="DY346" s="20"/>
      <c r="DZ346" s="20"/>
      <c r="EC346" s="20"/>
    </row>
    <row r="347" spans="5:133" s="15" customFormat="1" ht="14.25">
      <c r="E347" s="15" t="e">
        <f>#REF!+#REF!</f>
        <v>#REF!</v>
      </c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E347" s="20"/>
      <c r="CF347" s="20"/>
      <c r="CG347" s="20"/>
      <c r="CH347" s="20"/>
      <c r="CI347" s="20"/>
      <c r="CJ347" s="20"/>
      <c r="CQ347" s="20"/>
      <c r="CR347" s="20"/>
      <c r="DL347" s="20"/>
      <c r="DM347" s="20"/>
      <c r="DN347" s="20"/>
      <c r="DO347" s="20"/>
      <c r="DP347" s="20"/>
      <c r="DQ347" s="20"/>
      <c r="DR347" s="20"/>
      <c r="DU347" s="20"/>
      <c r="DV347" s="20"/>
      <c r="DW347" s="20"/>
      <c r="DX347" s="20"/>
      <c r="DY347" s="20"/>
      <c r="DZ347" s="20"/>
      <c r="EC347" s="20"/>
    </row>
    <row r="348" spans="5:133" s="15" customFormat="1" ht="14.25">
      <c r="E348" s="15" t="e">
        <f>#REF!+#REF!</f>
        <v>#REF!</v>
      </c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E348" s="20"/>
      <c r="CF348" s="20"/>
      <c r="CG348" s="20"/>
      <c r="CH348" s="20"/>
      <c r="CI348" s="20"/>
      <c r="CJ348" s="20"/>
      <c r="CQ348" s="20"/>
      <c r="CR348" s="20"/>
      <c r="DL348" s="20"/>
      <c r="DM348" s="20"/>
      <c r="DN348" s="20"/>
      <c r="DO348" s="20"/>
      <c r="DP348" s="20"/>
      <c r="DQ348" s="20"/>
      <c r="DR348" s="20"/>
      <c r="DU348" s="20"/>
      <c r="DV348" s="20"/>
      <c r="DW348" s="20"/>
      <c r="DX348" s="20"/>
      <c r="DY348" s="20"/>
      <c r="DZ348" s="20"/>
      <c r="EC348" s="20"/>
    </row>
    <row r="349" spans="5:133" s="15" customFormat="1" ht="14.25">
      <c r="E349" s="15" t="e">
        <f>#REF!+#REF!</f>
        <v>#REF!</v>
      </c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E349" s="20"/>
      <c r="CF349" s="20"/>
      <c r="CG349" s="20"/>
      <c r="CH349" s="20"/>
      <c r="CI349" s="20"/>
      <c r="CJ349" s="20"/>
      <c r="CQ349" s="20"/>
      <c r="CR349" s="20"/>
      <c r="DL349" s="20"/>
      <c r="DM349" s="20"/>
      <c r="DN349" s="20"/>
      <c r="DO349" s="20"/>
      <c r="DP349" s="20"/>
      <c r="DQ349" s="20"/>
      <c r="DR349" s="20"/>
      <c r="DU349" s="20"/>
      <c r="DV349" s="20"/>
      <c r="DW349" s="20"/>
      <c r="DX349" s="20"/>
      <c r="DY349" s="20"/>
      <c r="DZ349" s="20"/>
      <c r="EC349" s="20"/>
    </row>
    <row r="350" spans="5:133" s="15" customFormat="1" ht="14.25">
      <c r="E350" s="15" t="e">
        <f>#REF!+#REF!</f>
        <v>#REF!</v>
      </c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E350" s="20"/>
      <c r="CF350" s="20"/>
      <c r="CG350" s="20"/>
      <c r="CH350" s="20"/>
      <c r="CI350" s="20"/>
      <c r="CJ350" s="20"/>
      <c r="CQ350" s="20"/>
      <c r="CR350" s="20"/>
      <c r="DL350" s="20"/>
      <c r="DM350" s="20"/>
      <c r="DN350" s="20"/>
      <c r="DO350" s="20"/>
      <c r="DP350" s="20"/>
      <c r="DQ350" s="20"/>
      <c r="DR350" s="20"/>
      <c r="DU350" s="20"/>
      <c r="DV350" s="20"/>
      <c r="DW350" s="20"/>
      <c r="DX350" s="20"/>
      <c r="DY350" s="20"/>
      <c r="DZ350" s="20"/>
      <c r="EC350" s="20"/>
    </row>
    <row r="351" spans="5:133" s="15" customFormat="1" ht="14.25">
      <c r="E351" s="15" t="e">
        <f>#REF!+#REF!</f>
        <v>#REF!</v>
      </c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E351" s="20"/>
      <c r="CF351" s="20"/>
      <c r="CG351" s="20"/>
      <c r="CH351" s="20"/>
      <c r="CI351" s="20"/>
      <c r="CJ351" s="20"/>
      <c r="CQ351" s="20"/>
      <c r="CR351" s="20"/>
      <c r="DL351" s="20"/>
      <c r="DM351" s="20"/>
      <c r="DN351" s="20"/>
      <c r="DO351" s="20"/>
      <c r="DP351" s="20"/>
      <c r="DQ351" s="20"/>
      <c r="DR351" s="20"/>
      <c r="DU351" s="20"/>
      <c r="DV351" s="20"/>
      <c r="DW351" s="20"/>
      <c r="DX351" s="20"/>
      <c r="DY351" s="20"/>
      <c r="DZ351" s="20"/>
      <c r="EC351" s="20"/>
    </row>
    <row r="352" spans="5:133" s="15" customFormat="1" ht="14.25">
      <c r="E352" s="15" t="e">
        <f>#REF!+#REF!</f>
        <v>#REF!</v>
      </c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E352" s="20"/>
      <c r="CF352" s="20"/>
      <c r="CG352" s="20"/>
      <c r="CH352" s="20"/>
      <c r="CI352" s="20"/>
      <c r="CJ352" s="20"/>
      <c r="CQ352" s="20"/>
      <c r="CR352" s="20"/>
      <c r="DL352" s="20"/>
      <c r="DM352" s="20"/>
      <c r="DN352" s="20"/>
      <c r="DO352" s="20"/>
      <c r="DP352" s="20"/>
      <c r="DQ352" s="20"/>
      <c r="DR352" s="20"/>
      <c r="DU352" s="20"/>
      <c r="DV352" s="20"/>
      <c r="DW352" s="20"/>
      <c r="DX352" s="20"/>
      <c r="DY352" s="20"/>
      <c r="DZ352" s="20"/>
      <c r="EC352" s="20"/>
    </row>
    <row r="353" spans="5:133" s="15" customFormat="1" ht="14.25">
      <c r="E353" s="15" t="e">
        <f>#REF!+#REF!</f>
        <v>#REF!</v>
      </c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E353" s="20"/>
      <c r="CF353" s="20"/>
      <c r="CG353" s="20"/>
      <c r="CH353" s="20"/>
      <c r="CI353" s="20"/>
      <c r="CJ353" s="20"/>
      <c r="CQ353" s="20"/>
      <c r="CR353" s="20"/>
      <c r="DL353" s="20"/>
      <c r="DM353" s="20"/>
      <c r="DN353" s="20"/>
      <c r="DO353" s="20"/>
      <c r="DP353" s="20"/>
      <c r="DQ353" s="20"/>
      <c r="DR353" s="20"/>
      <c r="DU353" s="20"/>
      <c r="DV353" s="20"/>
      <c r="DW353" s="20"/>
      <c r="DX353" s="20"/>
      <c r="DY353" s="20"/>
      <c r="DZ353" s="20"/>
      <c r="EC353" s="20"/>
    </row>
    <row r="354" spans="5:133" s="15" customFormat="1" ht="14.25">
      <c r="E354" s="15" t="e">
        <f>#REF!+#REF!</f>
        <v>#REF!</v>
      </c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E354" s="20"/>
      <c r="CF354" s="20"/>
      <c r="CG354" s="20"/>
      <c r="CH354" s="20"/>
      <c r="CI354" s="20"/>
      <c r="CJ354" s="20"/>
      <c r="CQ354" s="20"/>
      <c r="CR354" s="20"/>
      <c r="DL354" s="20"/>
      <c r="DM354" s="20"/>
      <c r="DN354" s="20"/>
      <c r="DO354" s="20"/>
      <c r="DP354" s="20"/>
      <c r="DQ354" s="20"/>
      <c r="DR354" s="20"/>
      <c r="DU354" s="20"/>
      <c r="DV354" s="20"/>
      <c r="DW354" s="20"/>
      <c r="DX354" s="20"/>
      <c r="DY354" s="20"/>
      <c r="DZ354" s="20"/>
      <c r="EC354" s="20"/>
    </row>
    <row r="355" spans="5:133" s="15" customFormat="1" ht="14.25">
      <c r="E355" s="15" t="e">
        <f>#REF!+#REF!</f>
        <v>#REF!</v>
      </c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E355" s="20"/>
      <c r="CF355" s="20"/>
      <c r="CG355" s="20"/>
      <c r="CH355" s="20"/>
      <c r="CI355" s="20"/>
      <c r="CJ355" s="20"/>
      <c r="CQ355" s="20"/>
      <c r="CR355" s="20"/>
      <c r="DL355" s="20"/>
      <c r="DM355" s="20"/>
      <c r="DN355" s="20"/>
      <c r="DO355" s="20"/>
      <c r="DP355" s="20"/>
      <c r="DQ355" s="20"/>
      <c r="DR355" s="20"/>
      <c r="DU355" s="20"/>
      <c r="DV355" s="20"/>
      <c r="DW355" s="20"/>
      <c r="DX355" s="20"/>
      <c r="DY355" s="20"/>
      <c r="DZ355" s="20"/>
      <c r="EC355" s="20"/>
    </row>
    <row r="356" spans="5:133" s="15" customFormat="1" ht="14.25">
      <c r="E356" s="15" t="e">
        <f>#REF!+#REF!</f>
        <v>#REF!</v>
      </c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E356" s="20"/>
      <c r="CF356" s="20"/>
      <c r="CG356" s="20"/>
      <c r="CH356" s="20"/>
      <c r="CI356" s="20"/>
      <c r="CJ356" s="20"/>
      <c r="CQ356" s="20"/>
      <c r="CR356" s="20"/>
      <c r="DL356" s="20"/>
      <c r="DM356" s="20"/>
      <c r="DN356" s="20"/>
      <c r="DO356" s="20"/>
      <c r="DP356" s="20"/>
      <c r="DQ356" s="20"/>
      <c r="DR356" s="20"/>
      <c r="DU356" s="20"/>
      <c r="DV356" s="20"/>
      <c r="DW356" s="20"/>
      <c r="DX356" s="20"/>
      <c r="DY356" s="20"/>
      <c r="DZ356" s="20"/>
      <c r="EC356" s="20"/>
    </row>
    <row r="357" spans="5:133" s="15" customFormat="1" ht="14.25">
      <c r="E357" s="15" t="e">
        <f>#REF!+#REF!</f>
        <v>#REF!</v>
      </c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E357" s="20"/>
      <c r="CF357" s="20"/>
      <c r="CG357" s="20"/>
      <c r="CH357" s="20"/>
      <c r="CI357" s="20"/>
      <c r="CJ357" s="20"/>
      <c r="CQ357" s="20"/>
      <c r="CR357" s="20"/>
      <c r="DL357" s="20"/>
      <c r="DM357" s="20"/>
      <c r="DN357" s="20"/>
      <c r="DO357" s="20"/>
      <c r="DP357" s="20"/>
      <c r="DQ357" s="20"/>
      <c r="DR357" s="20"/>
      <c r="DU357" s="20"/>
      <c r="DV357" s="20"/>
      <c r="DW357" s="20"/>
      <c r="DX357" s="20"/>
      <c r="DY357" s="20"/>
      <c r="DZ357" s="20"/>
      <c r="EC357" s="20"/>
    </row>
    <row r="358" spans="5:133" s="15" customFormat="1" ht="14.25">
      <c r="E358" s="15" t="e">
        <f>#REF!+#REF!</f>
        <v>#REF!</v>
      </c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E358" s="20"/>
      <c r="CF358" s="20"/>
      <c r="CG358" s="20"/>
      <c r="CH358" s="20"/>
      <c r="CI358" s="20"/>
      <c r="CJ358" s="20"/>
      <c r="CQ358" s="20"/>
      <c r="CR358" s="20"/>
      <c r="DL358" s="20"/>
      <c r="DM358" s="20"/>
      <c r="DN358" s="20"/>
      <c r="DO358" s="20"/>
      <c r="DP358" s="20"/>
      <c r="DQ358" s="20"/>
      <c r="DR358" s="20"/>
      <c r="DU358" s="20"/>
      <c r="DV358" s="20"/>
      <c r="DW358" s="20"/>
      <c r="DX358" s="20"/>
      <c r="DY358" s="20"/>
      <c r="DZ358" s="20"/>
      <c r="EC358" s="20"/>
    </row>
    <row r="359" spans="5:133" s="15" customFormat="1" ht="14.25">
      <c r="E359" s="15" t="e">
        <f>#REF!+#REF!</f>
        <v>#REF!</v>
      </c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E359" s="20"/>
      <c r="CF359" s="20"/>
      <c r="CG359" s="20"/>
      <c r="CH359" s="20"/>
      <c r="CI359" s="20"/>
      <c r="CJ359" s="20"/>
      <c r="CQ359" s="20"/>
      <c r="CR359" s="20"/>
      <c r="DL359" s="20"/>
      <c r="DM359" s="20"/>
      <c r="DN359" s="20"/>
      <c r="DO359" s="20"/>
      <c r="DP359" s="20"/>
      <c r="DQ359" s="20"/>
      <c r="DR359" s="20"/>
      <c r="DU359" s="20"/>
      <c r="DV359" s="20"/>
      <c r="DW359" s="20"/>
      <c r="DX359" s="20"/>
      <c r="DY359" s="20"/>
      <c r="DZ359" s="20"/>
      <c r="EC359" s="20"/>
    </row>
    <row r="360" spans="5:133" s="15" customFormat="1" ht="14.25">
      <c r="E360" s="15" t="e">
        <f>#REF!+#REF!</f>
        <v>#REF!</v>
      </c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E360" s="20"/>
      <c r="CF360" s="20"/>
      <c r="CG360" s="20"/>
      <c r="CH360" s="20"/>
      <c r="CI360" s="20"/>
      <c r="CJ360" s="20"/>
      <c r="CQ360" s="20"/>
      <c r="CR360" s="20"/>
      <c r="DL360" s="20"/>
      <c r="DM360" s="20"/>
      <c r="DN360" s="20"/>
      <c r="DO360" s="20"/>
      <c r="DP360" s="20"/>
      <c r="DQ360" s="20"/>
      <c r="DR360" s="20"/>
      <c r="DU360" s="20"/>
      <c r="DV360" s="20"/>
      <c r="DW360" s="20"/>
      <c r="DX360" s="20"/>
      <c r="DY360" s="20"/>
      <c r="DZ360" s="20"/>
      <c r="EC360" s="20"/>
    </row>
    <row r="361" spans="5:133" s="15" customFormat="1" ht="14.25">
      <c r="E361" s="15" t="e">
        <f>#REF!+#REF!</f>
        <v>#REF!</v>
      </c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E361" s="20"/>
      <c r="CF361" s="20"/>
      <c r="CG361" s="20"/>
      <c r="CH361" s="20"/>
      <c r="CI361" s="20"/>
      <c r="CJ361" s="20"/>
      <c r="CQ361" s="20"/>
      <c r="CR361" s="20"/>
      <c r="DL361" s="20"/>
      <c r="DM361" s="20"/>
      <c r="DN361" s="20"/>
      <c r="DO361" s="20"/>
      <c r="DP361" s="20"/>
      <c r="DQ361" s="20"/>
      <c r="DR361" s="20"/>
      <c r="DU361" s="20"/>
      <c r="DV361" s="20"/>
      <c r="DW361" s="20"/>
      <c r="DX361" s="20"/>
      <c r="DY361" s="20"/>
      <c r="DZ361" s="20"/>
      <c r="EC361" s="20"/>
    </row>
    <row r="362" spans="5:133" s="15" customFormat="1" ht="14.25">
      <c r="E362" s="15" t="e">
        <f>#REF!+#REF!</f>
        <v>#REF!</v>
      </c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E362" s="20"/>
      <c r="CF362" s="20"/>
      <c r="CG362" s="20"/>
      <c r="CH362" s="20"/>
      <c r="CI362" s="20"/>
      <c r="CJ362" s="20"/>
      <c r="CQ362" s="20"/>
      <c r="CR362" s="20"/>
      <c r="DL362" s="20"/>
      <c r="DM362" s="20"/>
      <c r="DN362" s="20"/>
      <c r="DO362" s="20"/>
      <c r="DP362" s="20"/>
      <c r="DQ362" s="20"/>
      <c r="DR362" s="20"/>
      <c r="DU362" s="20"/>
      <c r="DV362" s="20"/>
      <c r="DW362" s="20"/>
      <c r="DX362" s="20"/>
      <c r="DY362" s="20"/>
      <c r="DZ362" s="20"/>
      <c r="EC362" s="20"/>
    </row>
    <row r="363" spans="5:133" s="15" customFormat="1" ht="14.25">
      <c r="E363" s="15" t="e">
        <f>#REF!+#REF!</f>
        <v>#REF!</v>
      </c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E363" s="20"/>
      <c r="CF363" s="20"/>
      <c r="CG363" s="20"/>
      <c r="CH363" s="20"/>
      <c r="CI363" s="20"/>
      <c r="CJ363" s="20"/>
      <c r="CQ363" s="20"/>
      <c r="CR363" s="20"/>
      <c r="DL363" s="20"/>
      <c r="DM363" s="20"/>
      <c r="DN363" s="20"/>
      <c r="DO363" s="20"/>
      <c r="DP363" s="20"/>
      <c r="DQ363" s="20"/>
      <c r="DR363" s="20"/>
      <c r="DU363" s="20"/>
      <c r="DV363" s="20"/>
      <c r="DW363" s="20"/>
      <c r="DX363" s="20"/>
      <c r="DY363" s="20"/>
      <c r="DZ363" s="20"/>
      <c r="EC363" s="20"/>
    </row>
    <row r="364" spans="5:133" s="15" customFormat="1" ht="14.25">
      <c r="E364" s="15" t="e">
        <f>#REF!+#REF!</f>
        <v>#REF!</v>
      </c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E364" s="20"/>
      <c r="CF364" s="20"/>
      <c r="CG364" s="20"/>
      <c r="CH364" s="20"/>
      <c r="CI364" s="20"/>
      <c r="CJ364" s="20"/>
      <c r="CQ364" s="20"/>
      <c r="CR364" s="20"/>
      <c r="DL364" s="20"/>
      <c r="DM364" s="20"/>
      <c r="DN364" s="20"/>
      <c r="DO364" s="20"/>
      <c r="DP364" s="20"/>
      <c r="DQ364" s="20"/>
      <c r="DR364" s="20"/>
      <c r="DU364" s="20"/>
      <c r="DV364" s="20"/>
      <c r="DW364" s="20"/>
      <c r="DX364" s="20"/>
      <c r="DY364" s="20"/>
      <c r="DZ364" s="20"/>
      <c r="EC364" s="20"/>
    </row>
    <row r="365" spans="5:133" s="15" customFormat="1" ht="14.25">
      <c r="E365" s="15" t="e">
        <f>#REF!+#REF!</f>
        <v>#REF!</v>
      </c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E365" s="20"/>
      <c r="CF365" s="20"/>
      <c r="CG365" s="20"/>
      <c r="CH365" s="20"/>
      <c r="CI365" s="20"/>
      <c r="CJ365" s="20"/>
      <c r="CQ365" s="20"/>
      <c r="CR365" s="20"/>
      <c r="DL365" s="20"/>
      <c r="DM365" s="20"/>
      <c r="DN365" s="20"/>
      <c r="DO365" s="20"/>
      <c r="DP365" s="20"/>
      <c r="DQ365" s="20"/>
      <c r="DR365" s="20"/>
      <c r="DU365" s="20"/>
      <c r="DV365" s="20"/>
      <c r="DW365" s="20"/>
      <c r="DX365" s="20"/>
      <c r="DY365" s="20"/>
      <c r="DZ365" s="20"/>
      <c r="EC365" s="20"/>
    </row>
    <row r="366" spans="5:133" s="15" customFormat="1" ht="14.25">
      <c r="E366" s="15" t="e">
        <f>#REF!+#REF!</f>
        <v>#REF!</v>
      </c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E366" s="20"/>
      <c r="CF366" s="20"/>
      <c r="CG366" s="20"/>
      <c r="CH366" s="20"/>
      <c r="CI366" s="20"/>
      <c r="CJ366" s="20"/>
      <c r="CQ366" s="20"/>
      <c r="CR366" s="20"/>
      <c r="DL366" s="20"/>
      <c r="DM366" s="20"/>
      <c r="DN366" s="20"/>
      <c r="DO366" s="20"/>
      <c r="DP366" s="20"/>
      <c r="DQ366" s="20"/>
      <c r="DR366" s="20"/>
      <c r="DU366" s="20"/>
      <c r="DV366" s="20"/>
      <c r="DW366" s="20"/>
      <c r="DX366" s="20"/>
      <c r="DY366" s="20"/>
      <c r="DZ366" s="20"/>
      <c r="EC366" s="20"/>
    </row>
    <row r="367" spans="5:133" s="15" customFormat="1" ht="14.25">
      <c r="E367" s="15" t="e">
        <f>#REF!+#REF!</f>
        <v>#REF!</v>
      </c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E367" s="20"/>
      <c r="CF367" s="20"/>
      <c r="CG367" s="20"/>
      <c r="CH367" s="20"/>
      <c r="CI367" s="20"/>
      <c r="CJ367" s="20"/>
      <c r="CQ367" s="20"/>
      <c r="CR367" s="20"/>
      <c r="DL367" s="20"/>
      <c r="DM367" s="20"/>
      <c r="DN367" s="20"/>
      <c r="DO367" s="20"/>
      <c r="DP367" s="20"/>
      <c r="DQ367" s="20"/>
      <c r="DR367" s="20"/>
      <c r="DU367" s="20"/>
      <c r="DV367" s="20"/>
      <c r="DW367" s="20"/>
      <c r="DX367" s="20"/>
      <c r="DY367" s="20"/>
      <c r="DZ367" s="20"/>
      <c r="EC367" s="20"/>
    </row>
    <row r="368" spans="5:133" s="15" customFormat="1" ht="14.25">
      <c r="E368" s="15" t="e">
        <f>#REF!+#REF!</f>
        <v>#REF!</v>
      </c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E368" s="20"/>
      <c r="CF368" s="20"/>
      <c r="CG368" s="20"/>
      <c r="CH368" s="20"/>
      <c r="CI368" s="20"/>
      <c r="CJ368" s="20"/>
      <c r="CQ368" s="20"/>
      <c r="CR368" s="20"/>
      <c r="DL368" s="20"/>
      <c r="DM368" s="20"/>
      <c r="DN368" s="20"/>
      <c r="DO368" s="20"/>
      <c r="DP368" s="20"/>
      <c r="DQ368" s="20"/>
      <c r="DR368" s="20"/>
      <c r="DU368" s="20"/>
      <c r="DV368" s="20"/>
      <c r="DW368" s="20"/>
      <c r="DX368" s="20"/>
      <c r="DY368" s="20"/>
      <c r="DZ368" s="20"/>
      <c r="EC368" s="20"/>
    </row>
    <row r="369" spans="5:133" s="15" customFormat="1" ht="14.25">
      <c r="E369" s="15" t="e">
        <f>#REF!+#REF!</f>
        <v>#REF!</v>
      </c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E369" s="20"/>
      <c r="CF369" s="20"/>
      <c r="CG369" s="20"/>
      <c r="CH369" s="20"/>
      <c r="CI369" s="20"/>
      <c r="CJ369" s="20"/>
      <c r="CQ369" s="20"/>
      <c r="CR369" s="20"/>
      <c r="DL369" s="20"/>
      <c r="DM369" s="20"/>
      <c r="DN369" s="20"/>
      <c r="DO369" s="20"/>
      <c r="DP369" s="20"/>
      <c r="DQ369" s="20"/>
      <c r="DR369" s="20"/>
      <c r="DU369" s="20"/>
      <c r="DV369" s="20"/>
      <c r="DW369" s="20"/>
      <c r="DX369" s="20"/>
      <c r="DY369" s="20"/>
      <c r="DZ369" s="20"/>
      <c r="EC369" s="20"/>
    </row>
    <row r="370" spans="5:133" s="15" customFormat="1" ht="14.25">
      <c r="E370" s="15" t="e">
        <f>#REF!+#REF!</f>
        <v>#REF!</v>
      </c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E370" s="20"/>
      <c r="CF370" s="20"/>
      <c r="CG370" s="20"/>
      <c r="CH370" s="20"/>
      <c r="CI370" s="20"/>
      <c r="CJ370" s="20"/>
      <c r="CQ370" s="20"/>
      <c r="CR370" s="20"/>
      <c r="DL370" s="20"/>
      <c r="DM370" s="20"/>
      <c r="DN370" s="20"/>
      <c r="DO370" s="20"/>
      <c r="DP370" s="20"/>
      <c r="DQ370" s="20"/>
      <c r="DR370" s="20"/>
      <c r="DU370" s="20"/>
      <c r="DV370" s="20"/>
      <c r="DW370" s="20"/>
      <c r="DX370" s="20"/>
      <c r="DY370" s="20"/>
      <c r="DZ370" s="20"/>
      <c r="EC370" s="20"/>
    </row>
    <row r="371" spans="5:133" s="15" customFormat="1" ht="14.25">
      <c r="E371" s="15" t="e">
        <f>#REF!+#REF!</f>
        <v>#REF!</v>
      </c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E371" s="20"/>
      <c r="CF371" s="20"/>
      <c r="CG371" s="20"/>
      <c r="CH371" s="20"/>
      <c r="CI371" s="20"/>
      <c r="CJ371" s="20"/>
      <c r="CQ371" s="20"/>
      <c r="CR371" s="20"/>
      <c r="DL371" s="20"/>
      <c r="DM371" s="20"/>
      <c r="DN371" s="20"/>
      <c r="DO371" s="20"/>
      <c r="DP371" s="20"/>
      <c r="DQ371" s="20"/>
      <c r="DR371" s="20"/>
      <c r="DU371" s="20"/>
      <c r="DV371" s="20"/>
      <c r="DW371" s="20"/>
      <c r="DX371" s="20"/>
      <c r="DY371" s="20"/>
      <c r="DZ371" s="20"/>
      <c r="EC371" s="20"/>
    </row>
    <row r="372" spans="5:133" s="15" customFormat="1" ht="14.25">
      <c r="E372" s="15" t="e">
        <f>#REF!+#REF!</f>
        <v>#REF!</v>
      </c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E372" s="20"/>
      <c r="CF372" s="20"/>
      <c r="CG372" s="20"/>
      <c r="CH372" s="20"/>
      <c r="CI372" s="20"/>
      <c r="CJ372" s="20"/>
      <c r="CQ372" s="20"/>
      <c r="CR372" s="20"/>
      <c r="DL372" s="20"/>
      <c r="DM372" s="20"/>
      <c r="DN372" s="20"/>
      <c r="DO372" s="20"/>
      <c r="DP372" s="20"/>
      <c r="DQ372" s="20"/>
      <c r="DR372" s="20"/>
      <c r="DU372" s="20"/>
      <c r="DV372" s="20"/>
      <c r="DW372" s="20"/>
      <c r="DX372" s="20"/>
      <c r="DY372" s="20"/>
      <c r="DZ372" s="20"/>
      <c r="EC372" s="20"/>
    </row>
    <row r="373" spans="5:133" s="15" customFormat="1" ht="14.25">
      <c r="E373" s="15" t="e">
        <f>#REF!+#REF!</f>
        <v>#REF!</v>
      </c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E373" s="20"/>
      <c r="CF373" s="20"/>
      <c r="CG373" s="20"/>
      <c r="CH373" s="20"/>
      <c r="CI373" s="20"/>
      <c r="CJ373" s="20"/>
      <c r="CQ373" s="20"/>
      <c r="CR373" s="20"/>
      <c r="DL373" s="20"/>
      <c r="DM373" s="20"/>
      <c r="DN373" s="20"/>
      <c r="DO373" s="20"/>
      <c r="DP373" s="20"/>
      <c r="DQ373" s="20"/>
      <c r="DR373" s="20"/>
      <c r="DU373" s="20"/>
      <c r="DV373" s="20"/>
      <c r="DW373" s="20"/>
      <c r="DX373" s="20"/>
      <c r="DY373" s="20"/>
      <c r="DZ373" s="20"/>
      <c r="EC373" s="20"/>
    </row>
    <row r="374" spans="5:133" s="15" customFormat="1" ht="14.25">
      <c r="E374" s="15" t="e">
        <f>#REF!+#REF!</f>
        <v>#REF!</v>
      </c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E374" s="20"/>
      <c r="CF374" s="20"/>
      <c r="CG374" s="20"/>
      <c r="CH374" s="20"/>
      <c r="CI374" s="20"/>
      <c r="CJ374" s="20"/>
      <c r="CQ374" s="20"/>
      <c r="CR374" s="20"/>
      <c r="DL374" s="20"/>
      <c r="DM374" s="20"/>
      <c r="DN374" s="20"/>
      <c r="DO374" s="20"/>
      <c r="DP374" s="20"/>
      <c r="DQ374" s="20"/>
      <c r="DR374" s="20"/>
      <c r="DU374" s="20"/>
      <c r="DV374" s="20"/>
      <c r="DW374" s="20"/>
      <c r="DX374" s="20"/>
      <c r="DY374" s="20"/>
      <c r="DZ374" s="20"/>
      <c r="EC374" s="20"/>
    </row>
    <row r="375" spans="5:133" s="15" customFormat="1" ht="14.25">
      <c r="E375" s="15" t="e">
        <f>#REF!+#REF!</f>
        <v>#REF!</v>
      </c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E375" s="20"/>
      <c r="CF375" s="20"/>
      <c r="CG375" s="20"/>
      <c r="CH375" s="20"/>
      <c r="CI375" s="20"/>
      <c r="CJ375" s="20"/>
      <c r="CQ375" s="20"/>
      <c r="CR375" s="20"/>
      <c r="DL375" s="20"/>
      <c r="DM375" s="20"/>
      <c r="DN375" s="20"/>
      <c r="DO375" s="20"/>
      <c r="DP375" s="20"/>
      <c r="DQ375" s="20"/>
      <c r="DR375" s="20"/>
      <c r="DU375" s="20"/>
      <c r="DV375" s="20"/>
      <c r="DW375" s="20"/>
      <c r="DX375" s="20"/>
      <c r="DY375" s="20"/>
      <c r="DZ375" s="20"/>
      <c r="EC375" s="20"/>
    </row>
    <row r="376" spans="5:133" s="15" customFormat="1" ht="14.25">
      <c r="E376" s="15" t="e">
        <f>#REF!+#REF!</f>
        <v>#REF!</v>
      </c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E376" s="20"/>
      <c r="CF376" s="20"/>
      <c r="CG376" s="20"/>
      <c r="CH376" s="20"/>
      <c r="CI376" s="20"/>
      <c r="CJ376" s="20"/>
      <c r="CQ376" s="20"/>
      <c r="CR376" s="20"/>
      <c r="DL376" s="20"/>
      <c r="DM376" s="20"/>
      <c r="DN376" s="20"/>
      <c r="DO376" s="20"/>
      <c r="DP376" s="20"/>
      <c r="DQ376" s="20"/>
      <c r="DR376" s="20"/>
      <c r="DU376" s="20"/>
      <c r="DV376" s="20"/>
      <c r="DW376" s="20"/>
      <c r="DX376" s="20"/>
      <c r="DY376" s="20"/>
      <c r="DZ376" s="20"/>
      <c r="EC376" s="20"/>
    </row>
    <row r="377" spans="5:133" s="15" customFormat="1" ht="14.25">
      <c r="E377" s="15" t="e">
        <f>#REF!+#REF!</f>
        <v>#REF!</v>
      </c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E377" s="20"/>
      <c r="CF377" s="20"/>
      <c r="CG377" s="20"/>
      <c r="CH377" s="20"/>
      <c r="CI377" s="20"/>
      <c r="CJ377" s="20"/>
      <c r="CQ377" s="20"/>
      <c r="CR377" s="20"/>
      <c r="DL377" s="20"/>
      <c r="DM377" s="20"/>
      <c r="DN377" s="20"/>
      <c r="DO377" s="20"/>
      <c r="DP377" s="20"/>
      <c r="DQ377" s="20"/>
      <c r="DR377" s="20"/>
      <c r="DU377" s="20"/>
      <c r="DV377" s="20"/>
      <c r="DW377" s="20"/>
      <c r="DX377" s="20"/>
      <c r="DY377" s="20"/>
      <c r="DZ377" s="20"/>
      <c r="EC377" s="20"/>
    </row>
    <row r="378" spans="5:133" s="15" customFormat="1" ht="14.25">
      <c r="E378" s="15" t="e">
        <f>#REF!+#REF!</f>
        <v>#REF!</v>
      </c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E378" s="20"/>
      <c r="CF378" s="20"/>
      <c r="CG378" s="20"/>
      <c r="CH378" s="20"/>
      <c r="CI378" s="20"/>
      <c r="CJ378" s="20"/>
      <c r="CQ378" s="20"/>
      <c r="CR378" s="20"/>
      <c r="DL378" s="20"/>
      <c r="DM378" s="20"/>
      <c r="DN378" s="20"/>
      <c r="DO378" s="20"/>
      <c r="DP378" s="20"/>
      <c r="DQ378" s="20"/>
      <c r="DR378" s="20"/>
      <c r="DU378" s="20"/>
      <c r="DV378" s="20"/>
      <c r="DW378" s="20"/>
      <c r="DX378" s="20"/>
      <c r="DY378" s="20"/>
      <c r="DZ378" s="20"/>
      <c r="EC378" s="20"/>
    </row>
    <row r="379" spans="5:133" s="15" customFormat="1" ht="14.25">
      <c r="E379" s="15" t="e">
        <f>#REF!+#REF!</f>
        <v>#REF!</v>
      </c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E379" s="20"/>
      <c r="CF379" s="20"/>
      <c r="CG379" s="20"/>
      <c r="CH379" s="20"/>
      <c r="CI379" s="20"/>
      <c r="CJ379" s="20"/>
      <c r="CQ379" s="20"/>
      <c r="CR379" s="20"/>
      <c r="DL379" s="20"/>
      <c r="DM379" s="20"/>
      <c r="DN379" s="20"/>
      <c r="DO379" s="20"/>
      <c r="DP379" s="20"/>
      <c r="DQ379" s="20"/>
      <c r="DR379" s="20"/>
      <c r="DU379" s="20"/>
      <c r="DV379" s="20"/>
      <c r="DW379" s="20"/>
      <c r="DX379" s="20"/>
      <c r="DY379" s="20"/>
      <c r="DZ379" s="20"/>
      <c r="EC379" s="20"/>
    </row>
    <row r="380" spans="5:133" s="15" customFormat="1" ht="14.25">
      <c r="E380" s="15" t="e">
        <f>#REF!+#REF!</f>
        <v>#REF!</v>
      </c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E380" s="20"/>
      <c r="CF380" s="20"/>
      <c r="CG380" s="20"/>
      <c r="CH380" s="20"/>
      <c r="CI380" s="20"/>
      <c r="CJ380" s="20"/>
      <c r="CQ380" s="20"/>
      <c r="CR380" s="20"/>
      <c r="DL380" s="20"/>
      <c r="DM380" s="20"/>
      <c r="DN380" s="20"/>
      <c r="DO380" s="20"/>
      <c r="DP380" s="20"/>
      <c r="DQ380" s="20"/>
      <c r="DR380" s="20"/>
      <c r="DU380" s="20"/>
      <c r="DV380" s="20"/>
      <c r="DW380" s="20"/>
      <c r="DX380" s="20"/>
      <c r="DY380" s="20"/>
      <c r="DZ380" s="20"/>
      <c r="EC380" s="20"/>
    </row>
    <row r="381" spans="5:133" s="15" customFormat="1" ht="14.25">
      <c r="E381" s="15" t="e">
        <f>#REF!+#REF!</f>
        <v>#REF!</v>
      </c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E381" s="20"/>
      <c r="CF381" s="20"/>
      <c r="CG381" s="20"/>
      <c r="CH381" s="20"/>
      <c r="CI381" s="20"/>
      <c r="CJ381" s="20"/>
      <c r="CQ381" s="20"/>
      <c r="CR381" s="20"/>
      <c r="DL381" s="20"/>
      <c r="DM381" s="20"/>
      <c r="DN381" s="20"/>
      <c r="DO381" s="20"/>
      <c r="DP381" s="20"/>
      <c r="DQ381" s="20"/>
      <c r="DR381" s="20"/>
      <c r="DU381" s="20"/>
      <c r="DV381" s="20"/>
      <c r="DW381" s="20"/>
      <c r="DX381" s="20"/>
      <c r="DY381" s="20"/>
      <c r="DZ381" s="20"/>
      <c r="EC381" s="20"/>
    </row>
    <row r="382" spans="5:133" s="15" customFormat="1" ht="14.25">
      <c r="E382" s="15" t="e">
        <f>#REF!+#REF!</f>
        <v>#REF!</v>
      </c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E382" s="20"/>
      <c r="CF382" s="20"/>
      <c r="CG382" s="20"/>
      <c r="CH382" s="20"/>
      <c r="CI382" s="20"/>
      <c r="CJ382" s="20"/>
      <c r="CQ382" s="20"/>
      <c r="CR382" s="20"/>
      <c r="DL382" s="20"/>
      <c r="DM382" s="20"/>
      <c r="DN382" s="20"/>
      <c r="DO382" s="20"/>
      <c r="DP382" s="20"/>
      <c r="DQ382" s="20"/>
      <c r="DR382" s="20"/>
      <c r="DU382" s="20"/>
      <c r="DV382" s="20"/>
      <c r="DW382" s="20"/>
      <c r="DX382" s="20"/>
      <c r="DY382" s="20"/>
      <c r="DZ382" s="20"/>
      <c r="EC382" s="20"/>
    </row>
    <row r="383" spans="5:133" s="15" customFormat="1" ht="14.25">
      <c r="E383" s="15" t="e">
        <f>#REF!+#REF!</f>
        <v>#REF!</v>
      </c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E383" s="20"/>
      <c r="CF383" s="20"/>
      <c r="CG383" s="20"/>
      <c r="CH383" s="20"/>
      <c r="CI383" s="20"/>
      <c r="CJ383" s="20"/>
      <c r="CQ383" s="20"/>
      <c r="CR383" s="20"/>
      <c r="DL383" s="20"/>
      <c r="DM383" s="20"/>
      <c r="DN383" s="20"/>
      <c r="DO383" s="20"/>
      <c r="DP383" s="20"/>
      <c r="DQ383" s="20"/>
      <c r="DR383" s="20"/>
      <c r="DU383" s="20"/>
      <c r="DV383" s="20"/>
      <c r="DW383" s="20"/>
      <c r="DX383" s="20"/>
      <c r="DY383" s="20"/>
      <c r="DZ383" s="20"/>
      <c r="EC383" s="20"/>
    </row>
    <row r="384" spans="5:133" s="15" customFormat="1" ht="14.25">
      <c r="E384" s="15" t="e">
        <f>#REF!+#REF!</f>
        <v>#REF!</v>
      </c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E384" s="20"/>
      <c r="CF384" s="20"/>
      <c r="CG384" s="20"/>
      <c r="CH384" s="20"/>
      <c r="CI384" s="20"/>
      <c r="CJ384" s="20"/>
      <c r="CQ384" s="20"/>
      <c r="CR384" s="20"/>
      <c r="DL384" s="20"/>
      <c r="DM384" s="20"/>
      <c r="DN384" s="20"/>
      <c r="DO384" s="20"/>
      <c r="DP384" s="20"/>
      <c r="DQ384" s="20"/>
      <c r="DR384" s="20"/>
      <c r="DU384" s="20"/>
      <c r="DV384" s="20"/>
      <c r="DW384" s="20"/>
      <c r="DX384" s="20"/>
      <c r="DY384" s="20"/>
      <c r="DZ384" s="20"/>
      <c r="EC384" s="20"/>
    </row>
    <row r="385" spans="5:133" s="15" customFormat="1" ht="14.25">
      <c r="E385" s="15" t="e">
        <f>#REF!+#REF!</f>
        <v>#REF!</v>
      </c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E385" s="20"/>
      <c r="CF385" s="20"/>
      <c r="CG385" s="20"/>
      <c r="CH385" s="20"/>
      <c r="CI385" s="20"/>
      <c r="CJ385" s="20"/>
      <c r="CQ385" s="20"/>
      <c r="CR385" s="20"/>
      <c r="DL385" s="20"/>
      <c r="DM385" s="20"/>
      <c r="DN385" s="20"/>
      <c r="DO385" s="20"/>
      <c r="DP385" s="20"/>
      <c r="DQ385" s="20"/>
      <c r="DR385" s="20"/>
      <c r="DU385" s="20"/>
      <c r="DV385" s="20"/>
      <c r="DW385" s="20"/>
      <c r="DX385" s="20"/>
      <c r="DY385" s="20"/>
      <c r="DZ385" s="20"/>
      <c r="EC385" s="20"/>
    </row>
    <row r="386" spans="5:133" s="15" customFormat="1" ht="14.25">
      <c r="E386" s="15" t="e">
        <f>#REF!+#REF!</f>
        <v>#REF!</v>
      </c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E386" s="20"/>
      <c r="CF386" s="20"/>
      <c r="CG386" s="20"/>
      <c r="CH386" s="20"/>
      <c r="CI386" s="20"/>
      <c r="CJ386" s="20"/>
      <c r="CQ386" s="20"/>
      <c r="CR386" s="20"/>
      <c r="DL386" s="20"/>
      <c r="DM386" s="20"/>
      <c r="DN386" s="20"/>
      <c r="DO386" s="20"/>
      <c r="DP386" s="20"/>
      <c r="DQ386" s="20"/>
      <c r="DR386" s="20"/>
      <c r="DU386" s="20"/>
      <c r="DV386" s="20"/>
      <c r="DW386" s="20"/>
      <c r="DX386" s="20"/>
      <c r="DY386" s="20"/>
      <c r="DZ386" s="20"/>
      <c r="EC386" s="20"/>
    </row>
    <row r="387" spans="5:133" s="15" customFormat="1" ht="14.25">
      <c r="E387" s="15" t="e">
        <f>#REF!+#REF!</f>
        <v>#REF!</v>
      </c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E387" s="20"/>
      <c r="CF387" s="20"/>
      <c r="CG387" s="20"/>
      <c r="CH387" s="20"/>
      <c r="CI387" s="20"/>
      <c r="CJ387" s="20"/>
      <c r="CQ387" s="20"/>
      <c r="CR387" s="20"/>
      <c r="DL387" s="20"/>
      <c r="DM387" s="20"/>
      <c r="DN387" s="20"/>
      <c r="DO387" s="20"/>
      <c r="DP387" s="20"/>
      <c r="DQ387" s="20"/>
      <c r="DR387" s="20"/>
      <c r="DU387" s="20"/>
      <c r="DV387" s="20"/>
      <c r="DW387" s="20"/>
      <c r="DX387" s="20"/>
      <c r="DY387" s="20"/>
      <c r="DZ387" s="20"/>
      <c r="EC387" s="20"/>
    </row>
    <row r="388" spans="5:133" s="15" customFormat="1" ht="14.25">
      <c r="E388" s="15" t="e">
        <f>#REF!+#REF!</f>
        <v>#REF!</v>
      </c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E388" s="20"/>
      <c r="CF388" s="20"/>
      <c r="CG388" s="20"/>
      <c r="CH388" s="20"/>
      <c r="CI388" s="20"/>
      <c r="CJ388" s="20"/>
      <c r="CQ388" s="20"/>
      <c r="CR388" s="20"/>
      <c r="DL388" s="20"/>
      <c r="DM388" s="20"/>
      <c r="DN388" s="20"/>
      <c r="DO388" s="20"/>
      <c r="DP388" s="20"/>
      <c r="DQ388" s="20"/>
      <c r="DR388" s="20"/>
      <c r="DU388" s="20"/>
      <c r="DV388" s="20"/>
      <c r="DW388" s="20"/>
      <c r="DX388" s="20"/>
      <c r="DY388" s="20"/>
      <c r="DZ388" s="20"/>
      <c r="EC388" s="20"/>
    </row>
    <row r="389" spans="5:133" s="15" customFormat="1" ht="14.25">
      <c r="E389" s="15" t="e">
        <f>#REF!+#REF!</f>
        <v>#REF!</v>
      </c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E389" s="20"/>
      <c r="CF389" s="20"/>
      <c r="CG389" s="20"/>
      <c r="CH389" s="20"/>
      <c r="CI389" s="20"/>
      <c r="CJ389" s="20"/>
      <c r="CQ389" s="20"/>
      <c r="CR389" s="20"/>
      <c r="DL389" s="20"/>
      <c r="DM389" s="20"/>
      <c r="DN389" s="20"/>
      <c r="DO389" s="20"/>
      <c r="DP389" s="20"/>
      <c r="DQ389" s="20"/>
      <c r="DR389" s="20"/>
      <c r="DU389" s="20"/>
      <c r="DV389" s="20"/>
      <c r="DW389" s="20"/>
      <c r="DX389" s="20"/>
      <c r="DY389" s="20"/>
      <c r="DZ389" s="20"/>
      <c r="EC389" s="20"/>
    </row>
    <row r="390" spans="5:133" s="15" customFormat="1" ht="14.25">
      <c r="E390" s="15" t="e">
        <f>#REF!+#REF!</f>
        <v>#REF!</v>
      </c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E390" s="20"/>
      <c r="CF390" s="20"/>
      <c r="CG390" s="20"/>
      <c r="CH390" s="20"/>
      <c r="CI390" s="20"/>
      <c r="CJ390" s="20"/>
      <c r="CQ390" s="20"/>
      <c r="CR390" s="20"/>
      <c r="DL390" s="20"/>
      <c r="DM390" s="20"/>
      <c r="DN390" s="20"/>
      <c r="DO390" s="20"/>
      <c r="DP390" s="20"/>
      <c r="DQ390" s="20"/>
      <c r="DR390" s="20"/>
      <c r="DU390" s="20"/>
      <c r="DV390" s="20"/>
      <c r="DW390" s="20"/>
      <c r="DX390" s="20"/>
      <c r="DY390" s="20"/>
      <c r="DZ390" s="20"/>
      <c r="EC390" s="20"/>
    </row>
    <row r="391" spans="5:133" s="15" customFormat="1" ht="14.25">
      <c r="E391" s="15" t="e">
        <f>#REF!+#REF!</f>
        <v>#REF!</v>
      </c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E391" s="20"/>
      <c r="CF391" s="20"/>
      <c r="CG391" s="20"/>
      <c r="CH391" s="20"/>
      <c r="CI391" s="20"/>
      <c r="CJ391" s="20"/>
      <c r="CQ391" s="20"/>
      <c r="CR391" s="20"/>
      <c r="DL391" s="20"/>
      <c r="DM391" s="20"/>
      <c r="DN391" s="20"/>
      <c r="DO391" s="20"/>
      <c r="DP391" s="20"/>
      <c r="DQ391" s="20"/>
      <c r="DR391" s="20"/>
      <c r="DU391" s="20"/>
      <c r="DV391" s="20"/>
      <c r="DW391" s="20"/>
      <c r="DX391" s="20"/>
      <c r="DY391" s="20"/>
      <c r="DZ391" s="20"/>
      <c r="EC391" s="20"/>
    </row>
    <row r="392" spans="5:133" s="15" customFormat="1" ht="14.25">
      <c r="E392" s="15" t="e">
        <f>#REF!+#REF!</f>
        <v>#REF!</v>
      </c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E392" s="20"/>
      <c r="CF392" s="20"/>
      <c r="CG392" s="20"/>
      <c r="CH392" s="20"/>
      <c r="CI392" s="20"/>
      <c r="CJ392" s="20"/>
      <c r="CQ392" s="20"/>
      <c r="CR392" s="20"/>
      <c r="DL392" s="20"/>
      <c r="DM392" s="20"/>
      <c r="DN392" s="20"/>
      <c r="DO392" s="20"/>
      <c r="DP392" s="20"/>
      <c r="DQ392" s="20"/>
      <c r="DR392" s="20"/>
      <c r="DU392" s="20"/>
      <c r="DV392" s="20"/>
      <c r="DW392" s="20"/>
      <c r="DX392" s="20"/>
      <c r="DY392" s="20"/>
      <c r="DZ392" s="20"/>
      <c r="EC392" s="20"/>
    </row>
    <row r="393" spans="5:133" s="15" customFormat="1" ht="14.25">
      <c r="E393" s="15" t="e">
        <f>#REF!+#REF!</f>
        <v>#REF!</v>
      </c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E393" s="20"/>
      <c r="CF393" s="20"/>
      <c r="CG393" s="20"/>
      <c r="CH393" s="20"/>
      <c r="CI393" s="20"/>
      <c r="CJ393" s="20"/>
      <c r="CQ393" s="20"/>
      <c r="CR393" s="20"/>
      <c r="DL393" s="20"/>
      <c r="DM393" s="20"/>
      <c r="DN393" s="20"/>
      <c r="DO393" s="20"/>
      <c r="DP393" s="20"/>
      <c r="DQ393" s="20"/>
      <c r="DR393" s="20"/>
      <c r="DU393" s="20"/>
      <c r="DV393" s="20"/>
      <c r="DW393" s="20"/>
      <c r="DX393" s="20"/>
      <c r="DY393" s="20"/>
      <c r="DZ393" s="20"/>
      <c r="EC393" s="20"/>
    </row>
    <row r="394" spans="5:133" s="15" customFormat="1" ht="14.25">
      <c r="E394" s="15" t="e">
        <f>#REF!+#REF!</f>
        <v>#REF!</v>
      </c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E394" s="20"/>
      <c r="CF394" s="20"/>
      <c r="CG394" s="20"/>
      <c r="CH394" s="20"/>
      <c r="CI394" s="20"/>
      <c r="CJ394" s="20"/>
      <c r="CQ394" s="20"/>
      <c r="CR394" s="20"/>
      <c r="DL394" s="20"/>
      <c r="DM394" s="20"/>
      <c r="DN394" s="20"/>
      <c r="DO394" s="20"/>
      <c r="DP394" s="20"/>
      <c r="DQ394" s="20"/>
      <c r="DR394" s="20"/>
      <c r="DU394" s="20"/>
      <c r="DV394" s="20"/>
      <c r="DW394" s="20"/>
      <c r="DX394" s="20"/>
      <c r="DY394" s="20"/>
      <c r="DZ394" s="20"/>
      <c r="EC394" s="20"/>
    </row>
    <row r="395" spans="5:133" s="15" customFormat="1" ht="14.25">
      <c r="E395" s="15" t="e">
        <f>#REF!+#REF!</f>
        <v>#REF!</v>
      </c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E395" s="20"/>
      <c r="CF395" s="20"/>
      <c r="CG395" s="20"/>
      <c r="CH395" s="20"/>
      <c r="CI395" s="20"/>
      <c r="CJ395" s="20"/>
      <c r="CQ395" s="20"/>
      <c r="CR395" s="20"/>
      <c r="DL395" s="20"/>
      <c r="DM395" s="20"/>
      <c r="DN395" s="20"/>
      <c r="DO395" s="20"/>
      <c r="DP395" s="20"/>
      <c r="DQ395" s="20"/>
      <c r="DR395" s="20"/>
      <c r="DU395" s="20"/>
      <c r="DV395" s="20"/>
      <c r="DW395" s="20"/>
      <c r="DX395" s="20"/>
      <c r="DY395" s="20"/>
      <c r="DZ395" s="20"/>
      <c r="EC395" s="20"/>
    </row>
    <row r="396" spans="5:133" s="15" customFormat="1" ht="14.25">
      <c r="E396" s="15" t="e">
        <f>#REF!+#REF!</f>
        <v>#REF!</v>
      </c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E396" s="20"/>
      <c r="CF396" s="20"/>
      <c r="CG396" s="20"/>
      <c r="CH396" s="20"/>
      <c r="CI396" s="20"/>
      <c r="CJ396" s="20"/>
      <c r="CQ396" s="20"/>
      <c r="CR396" s="20"/>
      <c r="DL396" s="20"/>
      <c r="DM396" s="20"/>
      <c r="DN396" s="20"/>
      <c r="DO396" s="20"/>
      <c r="DP396" s="20"/>
      <c r="DQ396" s="20"/>
      <c r="DR396" s="20"/>
      <c r="DU396" s="20"/>
      <c r="DV396" s="20"/>
      <c r="DW396" s="20"/>
      <c r="DX396" s="20"/>
      <c r="DY396" s="20"/>
      <c r="DZ396" s="20"/>
      <c r="EC396" s="20"/>
    </row>
    <row r="397" spans="5:133" s="15" customFormat="1" ht="14.25">
      <c r="E397" s="15" t="e">
        <f>#REF!+#REF!</f>
        <v>#REF!</v>
      </c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E397" s="20"/>
      <c r="CF397" s="20"/>
      <c r="CG397" s="20"/>
      <c r="CH397" s="20"/>
      <c r="CI397" s="20"/>
      <c r="CJ397" s="20"/>
      <c r="CQ397" s="20"/>
      <c r="CR397" s="20"/>
      <c r="DL397" s="20"/>
      <c r="DM397" s="20"/>
      <c r="DN397" s="20"/>
      <c r="DO397" s="20"/>
      <c r="DP397" s="20"/>
      <c r="DQ397" s="20"/>
      <c r="DR397" s="20"/>
      <c r="DU397" s="20"/>
      <c r="DV397" s="20"/>
      <c r="DW397" s="20"/>
      <c r="DX397" s="20"/>
      <c r="DY397" s="20"/>
      <c r="DZ397" s="20"/>
      <c r="EC397" s="20"/>
    </row>
    <row r="398" spans="5:133" s="15" customFormat="1" ht="14.25">
      <c r="E398" s="15" t="e">
        <f>#REF!+#REF!</f>
        <v>#REF!</v>
      </c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E398" s="20"/>
      <c r="CF398" s="20"/>
      <c r="CG398" s="20"/>
      <c r="CH398" s="20"/>
      <c r="CI398" s="20"/>
      <c r="CJ398" s="20"/>
      <c r="CQ398" s="20"/>
      <c r="CR398" s="20"/>
      <c r="DL398" s="20"/>
      <c r="DM398" s="20"/>
      <c r="DN398" s="20"/>
      <c r="DO398" s="20"/>
      <c r="DP398" s="20"/>
      <c r="DQ398" s="20"/>
      <c r="DR398" s="20"/>
      <c r="DU398" s="20"/>
      <c r="DV398" s="20"/>
      <c r="DW398" s="20"/>
      <c r="DX398" s="20"/>
      <c r="DY398" s="20"/>
      <c r="DZ398" s="20"/>
      <c r="EC398" s="20"/>
    </row>
    <row r="399" spans="5:133" s="15" customFormat="1" ht="14.25">
      <c r="E399" s="15" t="e">
        <f>#REF!+#REF!</f>
        <v>#REF!</v>
      </c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E399" s="20"/>
      <c r="CF399" s="20"/>
      <c r="CG399" s="20"/>
      <c r="CH399" s="20"/>
      <c r="CI399" s="20"/>
      <c r="CJ399" s="20"/>
      <c r="CQ399" s="20"/>
      <c r="CR399" s="20"/>
      <c r="DL399" s="20"/>
      <c r="DM399" s="20"/>
      <c r="DN399" s="20"/>
      <c r="DO399" s="20"/>
      <c r="DP399" s="20"/>
      <c r="DQ399" s="20"/>
      <c r="DR399" s="20"/>
      <c r="DU399" s="20"/>
      <c r="DV399" s="20"/>
      <c r="DW399" s="20"/>
      <c r="DX399" s="20"/>
      <c r="DY399" s="20"/>
      <c r="DZ399" s="20"/>
      <c r="EC399" s="20"/>
    </row>
    <row r="400" spans="5:133" s="15" customFormat="1" ht="14.25">
      <c r="E400" s="15" t="e">
        <f>#REF!+#REF!</f>
        <v>#REF!</v>
      </c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E400" s="20"/>
      <c r="CF400" s="20"/>
      <c r="CG400" s="20"/>
      <c r="CH400" s="20"/>
      <c r="CI400" s="20"/>
      <c r="CJ400" s="20"/>
      <c r="CQ400" s="20"/>
      <c r="CR400" s="20"/>
      <c r="DL400" s="20"/>
      <c r="DM400" s="20"/>
      <c r="DN400" s="20"/>
      <c r="DO400" s="20"/>
      <c r="DP400" s="20"/>
      <c r="DQ400" s="20"/>
      <c r="DR400" s="20"/>
      <c r="DU400" s="20"/>
      <c r="DV400" s="20"/>
      <c r="DW400" s="20"/>
      <c r="DX400" s="20"/>
      <c r="DY400" s="20"/>
      <c r="DZ400" s="20"/>
      <c r="EC400" s="20"/>
    </row>
    <row r="401" spans="5:133" s="15" customFormat="1" ht="14.25">
      <c r="E401" s="15" t="e">
        <f>#REF!+#REF!</f>
        <v>#REF!</v>
      </c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E401" s="20"/>
      <c r="CF401" s="20"/>
      <c r="CG401" s="20"/>
      <c r="CH401" s="20"/>
      <c r="CI401" s="20"/>
      <c r="CJ401" s="20"/>
      <c r="CQ401" s="20"/>
      <c r="CR401" s="20"/>
      <c r="DL401" s="20"/>
      <c r="DM401" s="20"/>
      <c r="DN401" s="20"/>
      <c r="DO401" s="20"/>
      <c r="DP401" s="20"/>
      <c r="DQ401" s="20"/>
      <c r="DR401" s="20"/>
      <c r="DU401" s="20"/>
      <c r="DV401" s="20"/>
      <c r="DW401" s="20"/>
      <c r="DX401" s="20"/>
      <c r="DY401" s="20"/>
      <c r="DZ401" s="20"/>
      <c r="EC401" s="20"/>
    </row>
    <row r="402" spans="5:133" s="15" customFormat="1" ht="14.25">
      <c r="E402" s="15" t="e">
        <f>#REF!+#REF!</f>
        <v>#REF!</v>
      </c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E402" s="20"/>
      <c r="CF402" s="20"/>
      <c r="CG402" s="20"/>
      <c r="CH402" s="20"/>
      <c r="CI402" s="20"/>
      <c r="CJ402" s="20"/>
      <c r="CQ402" s="20"/>
      <c r="CR402" s="20"/>
      <c r="DL402" s="20"/>
      <c r="DM402" s="20"/>
      <c r="DN402" s="20"/>
      <c r="DO402" s="20"/>
      <c r="DP402" s="20"/>
      <c r="DQ402" s="20"/>
      <c r="DR402" s="20"/>
      <c r="DU402" s="20"/>
      <c r="DV402" s="20"/>
      <c r="DW402" s="20"/>
      <c r="DX402" s="20"/>
      <c r="DY402" s="20"/>
      <c r="DZ402" s="20"/>
      <c r="EC402" s="20"/>
    </row>
    <row r="403" spans="5:133" s="15" customFormat="1" ht="14.25">
      <c r="E403" s="15" t="e">
        <f>#REF!+#REF!</f>
        <v>#REF!</v>
      </c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E403" s="20"/>
      <c r="CF403" s="20"/>
      <c r="CG403" s="20"/>
      <c r="CH403" s="20"/>
      <c r="CI403" s="20"/>
      <c r="CJ403" s="20"/>
      <c r="CQ403" s="20"/>
      <c r="CR403" s="20"/>
      <c r="DL403" s="20"/>
      <c r="DM403" s="20"/>
      <c r="DN403" s="20"/>
      <c r="DO403" s="20"/>
      <c r="DP403" s="20"/>
      <c r="DQ403" s="20"/>
      <c r="DR403" s="20"/>
      <c r="DU403" s="20"/>
      <c r="DV403" s="20"/>
      <c r="DW403" s="20"/>
      <c r="DX403" s="20"/>
      <c r="DY403" s="20"/>
      <c r="DZ403" s="20"/>
      <c r="EC403" s="20"/>
    </row>
    <row r="404" spans="5:133" s="15" customFormat="1" ht="14.25">
      <c r="E404" s="15" t="e">
        <f>#REF!+#REF!</f>
        <v>#REF!</v>
      </c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E404" s="20"/>
      <c r="CF404" s="20"/>
      <c r="CG404" s="20"/>
      <c r="CH404" s="20"/>
      <c r="CI404" s="20"/>
      <c r="CJ404" s="20"/>
      <c r="CQ404" s="20"/>
      <c r="CR404" s="20"/>
      <c r="DL404" s="20"/>
      <c r="DM404" s="20"/>
      <c r="DN404" s="20"/>
      <c r="DO404" s="20"/>
      <c r="DP404" s="20"/>
      <c r="DQ404" s="20"/>
      <c r="DR404" s="20"/>
      <c r="DU404" s="20"/>
      <c r="DV404" s="20"/>
      <c r="DW404" s="20"/>
      <c r="DX404" s="20"/>
      <c r="DY404" s="20"/>
      <c r="DZ404" s="20"/>
      <c r="EC404" s="20"/>
    </row>
    <row r="405" spans="5:133" s="15" customFormat="1" ht="14.25">
      <c r="E405" s="15" t="e">
        <f>#REF!+#REF!</f>
        <v>#REF!</v>
      </c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E405" s="20"/>
      <c r="CF405" s="20"/>
      <c r="CG405" s="20"/>
      <c r="CH405" s="20"/>
      <c r="CI405" s="20"/>
      <c r="CJ405" s="20"/>
      <c r="CQ405" s="20"/>
      <c r="CR405" s="20"/>
      <c r="DL405" s="20"/>
      <c r="DM405" s="20"/>
      <c r="DN405" s="20"/>
      <c r="DO405" s="20"/>
      <c r="DP405" s="20"/>
      <c r="DQ405" s="20"/>
      <c r="DR405" s="20"/>
      <c r="DU405" s="20"/>
      <c r="DV405" s="20"/>
      <c r="DW405" s="20"/>
      <c r="DX405" s="20"/>
      <c r="DY405" s="20"/>
      <c r="DZ405" s="20"/>
      <c r="EC405" s="20"/>
    </row>
    <row r="406" spans="5:133" s="15" customFormat="1" ht="14.25">
      <c r="E406" s="15" t="e">
        <f>#REF!+#REF!</f>
        <v>#REF!</v>
      </c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E406" s="20"/>
      <c r="CF406" s="20"/>
      <c r="CG406" s="20"/>
      <c r="CH406" s="20"/>
      <c r="CI406" s="20"/>
      <c r="CJ406" s="20"/>
      <c r="CQ406" s="20"/>
      <c r="CR406" s="20"/>
      <c r="DL406" s="20"/>
      <c r="DM406" s="20"/>
      <c r="DN406" s="20"/>
      <c r="DO406" s="20"/>
      <c r="DP406" s="20"/>
      <c r="DQ406" s="20"/>
      <c r="DR406" s="20"/>
      <c r="DU406" s="20"/>
      <c r="DV406" s="20"/>
      <c r="DW406" s="20"/>
      <c r="DX406" s="20"/>
      <c r="DY406" s="20"/>
      <c r="DZ406" s="20"/>
      <c r="EC406" s="20"/>
    </row>
    <row r="407" spans="5:133" s="15" customFormat="1" ht="14.25">
      <c r="E407" s="15" t="e">
        <f>#REF!+#REF!</f>
        <v>#REF!</v>
      </c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E407" s="20"/>
      <c r="CF407" s="20"/>
      <c r="CG407" s="20"/>
      <c r="CH407" s="20"/>
      <c r="CI407" s="20"/>
      <c r="CJ407" s="20"/>
      <c r="CQ407" s="20"/>
      <c r="CR407" s="20"/>
      <c r="DL407" s="20"/>
      <c r="DM407" s="20"/>
      <c r="DN407" s="20"/>
      <c r="DO407" s="20"/>
      <c r="DP407" s="20"/>
      <c r="DQ407" s="20"/>
      <c r="DR407" s="20"/>
      <c r="DU407" s="20"/>
      <c r="DV407" s="20"/>
      <c r="DW407" s="20"/>
      <c r="DX407" s="20"/>
      <c r="DY407" s="20"/>
      <c r="DZ407" s="20"/>
      <c r="EC407" s="20"/>
    </row>
    <row r="408" spans="5:133" s="15" customFormat="1" ht="14.25">
      <c r="E408" s="15" t="e">
        <f>#REF!+#REF!</f>
        <v>#REF!</v>
      </c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E408" s="20"/>
      <c r="CF408" s="20"/>
      <c r="CG408" s="20"/>
      <c r="CH408" s="20"/>
      <c r="CI408" s="20"/>
      <c r="CJ408" s="20"/>
      <c r="CQ408" s="20"/>
      <c r="CR408" s="20"/>
      <c r="DL408" s="20"/>
      <c r="DM408" s="20"/>
      <c r="DN408" s="20"/>
      <c r="DO408" s="20"/>
      <c r="DP408" s="20"/>
      <c r="DQ408" s="20"/>
      <c r="DR408" s="20"/>
      <c r="DU408" s="20"/>
      <c r="DV408" s="20"/>
      <c r="DW408" s="20"/>
      <c r="DX408" s="20"/>
      <c r="DY408" s="20"/>
      <c r="DZ408" s="20"/>
      <c r="EC408" s="20"/>
    </row>
    <row r="409" spans="5:133" s="15" customFormat="1" ht="14.25">
      <c r="E409" s="15" t="e">
        <f>#REF!+#REF!</f>
        <v>#REF!</v>
      </c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E409" s="20"/>
      <c r="CF409" s="20"/>
      <c r="CG409" s="20"/>
      <c r="CH409" s="20"/>
      <c r="CI409" s="20"/>
      <c r="CJ409" s="20"/>
      <c r="CQ409" s="20"/>
      <c r="CR409" s="20"/>
      <c r="DL409" s="20"/>
      <c r="DM409" s="20"/>
      <c r="DN409" s="20"/>
      <c r="DO409" s="20"/>
      <c r="DP409" s="20"/>
      <c r="DQ409" s="20"/>
      <c r="DR409" s="20"/>
      <c r="DU409" s="20"/>
      <c r="DV409" s="20"/>
      <c r="DW409" s="20"/>
      <c r="DX409" s="20"/>
      <c r="DY409" s="20"/>
      <c r="DZ409" s="20"/>
      <c r="EC409" s="20"/>
    </row>
    <row r="410" spans="5:133" s="15" customFormat="1" ht="14.25">
      <c r="E410" s="15" t="e">
        <f>#REF!+#REF!</f>
        <v>#REF!</v>
      </c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E410" s="20"/>
      <c r="CF410" s="20"/>
      <c r="CG410" s="20"/>
      <c r="CH410" s="20"/>
      <c r="CI410" s="20"/>
      <c r="CJ410" s="20"/>
      <c r="CQ410" s="20"/>
      <c r="CR410" s="20"/>
      <c r="DL410" s="20"/>
      <c r="DM410" s="20"/>
      <c r="DN410" s="20"/>
      <c r="DO410" s="20"/>
      <c r="DP410" s="20"/>
      <c r="DQ410" s="20"/>
      <c r="DR410" s="20"/>
      <c r="DU410" s="20"/>
      <c r="DV410" s="20"/>
      <c r="DW410" s="20"/>
      <c r="DX410" s="20"/>
      <c r="DY410" s="20"/>
      <c r="DZ410" s="20"/>
      <c r="EC410" s="20"/>
    </row>
    <row r="411" spans="5:133" s="15" customFormat="1" ht="14.25">
      <c r="E411" s="15" t="e">
        <f>#REF!+#REF!</f>
        <v>#REF!</v>
      </c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E411" s="20"/>
      <c r="CF411" s="20"/>
      <c r="CG411" s="20"/>
      <c r="CH411" s="20"/>
      <c r="CI411" s="20"/>
      <c r="CJ411" s="20"/>
      <c r="CQ411" s="20"/>
      <c r="CR411" s="20"/>
      <c r="DL411" s="20"/>
      <c r="DM411" s="20"/>
      <c r="DN411" s="20"/>
      <c r="DO411" s="20"/>
      <c r="DP411" s="20"/>
      <c r="DQ411" s="20"/>
      <c r="DR411" s="20"/>
      <c r="DU411" s="20"/>
      <c r="DV411" s="20"/>
      <c r="DW411" s="20"/>
      <c r="DX411" s="20"/>
      <c r="DY411" s="20"/>
      <c r="DZ411" s="20"/>
      <c r="EC411" s="20"/>
    </row>
    <row r="412" spans="5:133" s="15" customFormat="1" ht="14.25">
      <c r="E412" s="15" t="e">
        <f>#REF!+#REF!</f>
        <v>#REF!</v>
      </c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E412" s="20"/>
      <c r="CF412" s="20"/>
      <c r="CG412" s="20"/>
      <c r="CH412" s="20"/>
      <c r="CI412" s="20"/>
      <c r="CJ412" s="20"/>
      <c r="CQ412" s="20"/>
      <c r="CR412" s="20"/>
      <c r="DL412" s="20"/>
      <c r="DM412" s="20"/>
      <c r="DN412" s="20"/>
      <c r="DO412" s="20"/>
      <c r="DP412" s="20"/>
      <c r="DQ412" s="20"/>
      <c r="DR412" s="20"/>
      <c r="DU412" s="20"/>
      <c r="DV412" s="20"/>
      <c r="DW412" s="20"/>
      <c r="DX412" s="20"/>
      <c r="DY412" s="20"/>
      <c r="DZ412" s="20"/>
      <c r="EC412" s="20"/>
    </row>
    <row r="413" spans="5:133" s="15" customFormat="1" ht="14.25">
      <c r="E413" s="15" t="e">
        <f>#REF!+#REF!</f>
        <v>#REF!</v>
      </c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E413" s="20"/>
      <c r="CF413" s="20"/>
      <c r="CG413" s="20"/>
      <c r="CH413" s="20"/>
      <c r="CI413" s="20"/>
      <c r="CJ413" s="20"/>
      <c r="CQ413" s="20"/>
      <c r="CR413" s="20"/>
      <c r="DL413" s="20"/>
      <c r="DM413" s="20"/>
      <c r="DN413" s="20"/>
      <c r="DO413" s="20"/>
      <c r="DP413" s="20"/>
      <c r="DQ413" s="20"/>
      <c r="DR413" s="20"/>
      <c r="DU413" s="20"/>
      <c r="DV413" s="20"/>
      <c r="DW413" s="20"/>
      <c r="DX413" s="20"/>
      <c r="DY413" s="20"/>
      <c r="DZ413" s="20"/>
      <c r="EC413" s="20"/>
    </row>
    <row r="414" spans="5:133" s="15" customFormat="1" ht="14.25">
      <c r="E414" s="15" t="e">
        <f>#REF!+#REF!</f>
        <v>#REF!</v>
      </c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E414" s="20"/>
      <c r="CF414" s="20"/>
      <c r="CG414" s="20"/>
      <c r="CH414" s="20"/>
      <c r="CI414" s="20"/>
      <c r="CJ414" s="20"/>
      <c r="CQ414" s="20"/>
      <c r="CR414" s="20"/>
      <c r="DL414" s="20"/>
      <c r="DM414" s="20"/>
      <c r="DN414" s="20"/>
      <c r="DO414" s="20"/>
      <c r="DP414" s="20"/>
      <c r="DQ414" s="20"/>
      <c r="DR414" s="20"/>
      <c r="DU414" s="20"/>
      <c r="DV414" s="20"/>
      <c r="DW414" s="20"/>
      <c r="DX414" s="20"/>
      <c r="DY414" s="20"/>
      <c r="DZ414" s="20"/>
      <c r="EC414" s="20"/>
    </row>
    <row r="415" spans="5:133" s="15" customFormat="1" ht="14.25">
      <c r="E415" s="15" t="e">
        <f>#REF!+#REF!</f>
        <v>#REF!</v>
      </c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E415" s="20"/>
      <c r="CF415" s="20"/>
      <c r="CG415" s="20"/>
      <c r="CH415" s="20"/>
      <c r="CI415" s="20"/>
      <c r="CJ415" s="20"/>
      <c r="CQ415" s="20"/>
      <c r="CR415" s="20"/>
      <c r="DL415" s="20"/>
      <c r="DM415" s="20"/>
      <c r="DN415" s="20"/>
      <c r="DO415" s="20"/>
      <c r="DP415" s="20"/>
      <c r="DQ415" s="20"/>
      <c r="DR415" s="20"/>
      <c r="DU415" s="20"/>
      <c r="DV415" s="20"/>
      <c r="DW415" s="20"/>
      <c r="DX415" s="20"/>
      <c r="DY415" s="20"/>
      <c r="DZ415" s="20"/>
      <c r="EC415" s="20"/>
    </row>
    <row r="416" spans="5:133" s="15" customFormat="1" ht="14.25">
      <c r="E416" s="15" t="e">
        <f>#REF!+#REF!</f>
        <v>#REF!</v>
      </c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E416" s="20"/>
      <c r="CF416" s="20"/>
      <c r="CG416" s="20"/>
      <c r="CH416" s="20"/>
      <c r="CI416" s="20"/>
      <c r="CJ416" s="20"/>
      <c r="CQ416" s="20"/>
      <c r="CR416" s="20"/>
      <c r="DL416" s="20"/>
      <c r="DM416" s="20"/>
      <c r="DN416" s="20"/>
      <c r="DO416" s="20"/>
      <c r="DP416" s="20"/>
      <c r="DQ416" s="20"/>
      <c r="DR416" s="20"/>
      <c r="DU416" s="20"/>
      <c r="DV416" s="20"/>
      <c r="DW416" s="20"/>
      <c r="DX416" s="20"/>
      <c r="DY416" s="20"/>
      <c r="DZ416" s="20"/>
      <c r="EC416" s="20"/>
    </row>
    <row r="417" spans="5:133" s="15" customFormat="1" ht="14.25">
      <c r="E417" s="15" t="e">
        <f>#REF!+#REF!</f>
        <v>#REF!</v>
      </c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E417" s="20"/>
      <c r="CF417" s="20"/>
      <c r="CG417" s="20"/>
      <c r="CH417" s="20"/>
      <c r="CI417" s="20"/>
      <c r="CJ417" s="20"/>
      <c r="CQ417" s="20"/>
      <c r="CR417" s="20"/>
      <c r="DL417" s="20"/>
      <c r="DM417" s="20"/>
      <c r="DN417" s="20"/>
      <c r="DO417" s="20"/>
      <c r="DP417" s="20"/>
      <c r="DQ417" s="20"/>
      <c r="DR417" s="20"/>
      <c r="DU417" s="20"/>
      <c r="DV417" s="20"/>
      <c r="DW417" s="20"/>
      <c r="DX417" s="20"/>
      <c r="DY417" s="20"/>
      <c r="DZ417" s="20"/>
      <c r="EC417" s="20"/>
    </row>
    <row r="418" spans="49:133" s="15" customFormat="1" ht="14.25">
      <c r="AW418" s="16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E418" s="20"/>
      <c r="CF418" s="20"/>
      <c r="CG418" s="20"/>
      <c r="CH418" s="20"/>
      <c r="CI418" s="20"/>
      <c r="CJ418" s="20"/>
      <c r="CQ418" s="20"/>
      <c r="CR418" s="20"/>
      <c r="DL418" s="20"/>
      <c r="DM418" s="20"/>
      <c r="DN418" s="20"/>
      <c r="DO418" s="20" t="s">
        <v>30</v>
      </c>
      <c r="DP418" s="20" t="s">
        <v>30</v>
      </c>
      <c r="DQ418" s="20" t="s">
        <v>30</v>
      </c>
      <c r="DR418" s="20"/>
      <c r="DU418" s="20" t="s">
        <v>30</v>
      </c>
      <c r="DV418" s="20" t="s">
        <v>30</v>
      </c>
      <c r="DW418" s="20" t="s">
        <v>30</v>
      </c>
      <c r="DX418" s="20" t="s">
        <v>30</v>
      </c>
      <c r="DY418" s="20" t="s">
        <v>30</v>
      </c>
      <c r="DZ418" s="20"/>
      <c r="EA418" s="15" t="s">
        <v>30</v>
      </c>
      <c r="EB418" s="15" t="s">
        <v>30</v>
      </c>
      <c r="EC418" s="20"/>
    </row>
    <row r="419" spans="49:133" s="15" customFormat="1" ht="14.25">
      <c r="AW419" s="16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E419" s="20"/>
      <c r="CF419" s="20"/>
      <c r="CG419" s="20"/>
      <c r="CH419" s="20"/>
      <c r="CI419" s="20"/>
      <c r="CJ419" s="20"/>
      <c r="CQ419" s="20"/>
      <c r="CR419" s="20"/>
      <c r="DL419" s="20"/>
      <c r="DM419" s="20"/>
      <c r="DN419" s="20"/>
      <c r="DO419" s="20" t="s">
        <v>31</v>
      </c>
      <c r="DP419" s="20" t="s">
        <v>31</v>
      </c>
      <c r="DQ419" s="20" t="s">
        <v>31</v>
      </c>
      <c r="DR419" s="20"/>
      <c r="DU419" s="20" t="s">
        <v>31</v>
      </c>
      <c r="DV419" s="20" t="s">
        <v>31</v>
      </c>
      <c r="DW419" s="20" t="s">
        <v>31</v>
      </c>
      <c r="DX419" s="20" t="s">
        <v>31</v>
      </c>
      <c r="DY419" s="20" t="s">
        <v>31</v>
      </c>
      <c r="DZ419" s="20"/>
      <c r="EA419" s="15" t="s">
        <v>31</v>
      </c>
      <c r="EB419" s="15" t="s">
        <v>31</v>
      </c>
      <c r="EC419" s="20"/>
    </row>
    <row r="420" spans="49:133" s="15" customFormat="1" ht="14.25">
      <c r="AW420" s="16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E420" s="20"/>
      <c r="CF420" s="20"/>
      <c r="CG420" s="20"/>
      <c r="CH420" s="20"/>
      <c r="CI420" s="20"/>
      <c r="CJ420" s="20"/>
      <c r="CQ420" s="20"/>
      <c r="CR420" s="20"/>
      <c r="DL420" s="20"/>
      <c r="DM420" s="20"/>
      <c r="DN420" s="20"/>
      <c r="DO420" s="20"/>
      <c r="DP420" s="20"/>
      <c r="DQ420" s="20"/>
      <c r="DR420" s="20"/>
      <c r="DU420" s="20"/>
      <c r="DV420" s="20"/>
      <c r="DW420" s="20"/>
      <c r="DX420" s="20"/>
      <c r="DY420" s="20"/>
      <c r="DZ420" s="20"/>
      <c r="EC420" s="20"/>
    </row>
    <row r="421" spans="17:133" s="15" customFormat="1" ht="14.25">
      <c r="Q421" s="15" t="s">
        <v>72</v>
      </c>
      <c r="AW421" s="16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E421" s="20"/>
      <c r="CF421" s="20"/>
      <c r="CG421" s="20"/>
      <c r="CH421" s="20"/>
      <c r="CI421" s="20"/>
      <c r="CJ421" s="20"/>
      <c r="CQ421" s="20"/>
      <c r="CR421" s="20"/>
      <c r="DL421" s="20"/>
      <c r="DM421" s="20"/>
      <c r="DN421" s="20"/>
      <c r="DO421" s="20"/>
      <c r="DP421" s="20"/>
      <c r="DQ421" s="20"/>
      <c r="DR421" s="20"/>
      <c r="DU421" s="20"/>
      <c r="DV421" s="20"/>
      <c r="DW421" s="20"/>
      <c r="DX421" s="20"/>
      <c r="DY421" s="20"/>
      <c r="DZ421" s="20"/>
      <c r="EC421" s="20"/>
    </row>
    <row r="422" spans="17:133" s="15" customFormat="1" ht="14.25">
      <c r="Q422" s="15" t="s">
        <v>73</v>
      </c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E422" s="20"/>
      <c r="CF422" s="20"/>
      <c r="CG422" s="20"/>
      <c r="CH422" s="20"/>
      <c r="CI422" s="20"/>
      <c r="CJ422" s="20"/>
      <c r="CQ422" s="20"/>
      <c r="CR422" s="20"/>
      <c r="DL422" s="20"/>
      <c r="DM422" s="20"/>
      <c r="DN422" s="20"/>
      <c r="DO422" s="20"/>
      <c r="DP422" s="20"/>
      <c r="DQ422" s="20"/>
      <c r="DR422" s="20"/>
      <c r="DU422" s="20"/>
      <c r="DV422" s="20"/>
      <c r="DW422" s="20"/>
      <c r="DX422" s="20"/>
      <c r="DY422" s="20"/>
      <c r="DZ422" s="20"/>
      <c r="EC422" s="20"/>
    </row>
    <row r="423" spans="58:133" s="15" customFormat="1" ht="14.25"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E423" s="20"/>
      <c r="CF423" s="20"/>
      <c r="CG423" s="20"/>
      <c r="CH423" s="20"/>
      <c r="CI423" s="20"/>
      <c r="CJ423" s="20"/>
      <c r="CQ423" s="20"/>
      <c r="CR423" s="20"/>
      <c r="DL423" s="20"/>
      <c r="DM423" s="20"/>
      <c r="DN423" s="20"/>
      <c r="DO423" s="20"/>
      <c r="DP423" s="20"/>
      <c r="DQ423" s="20"/>
      <c r="DR423" s="20"/>
      <c r="DU423" s="20"/>
      <c r="DV423" s="20"/>
      <c r="DW423" s="20"/>
      <c r="DX423" s="20"/>
      <c r="DY423" s="20"/>
      <c r="DZ423" s="20"/>
      <c r="EC423" s="20"/>
    </row>
    <row r="424" spans="58:133" s="15" customFormat="1" ht="14.25"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E424" s="20"/>
      <c r="CF424" s="20"/>
      <c r="CG424" s="20"/>
      <c r="CH424" s="20"/>
      <c r="CI424" s="20"/>
      <c r="CJ424" s="20"/>
      <c r="CQ424" s="20"/>
      <c r="CR424" s="20"/>
      <c r="DL424" s="20"/>
      <c r="DM424" s="20"/>
      <c r="DN424" s="20"/>
      <c r="DO424" s="20"/>
      <c r="DP424" s="20"/>
      <c r="DQ424" s="20"/>
      <c r="DR424" s="20"/>
      <c r="DU424" s="20"/>
      <c r="DV424" s="20"/>
      <c r="DW424" s="20"/>
      <c r="DX424" s="20"/>
      <c r="DY424" s="20"/>
      <c r="DZ424" s="20"/>
      <c r="EC424" s="20"/>
    </row>
    <row r="425" spans="4:97" ht="14.25">
      <c r="D425" s="5">
        <v>1</v>
      </c>
      <c r="CS425" s="13" t="s">
        <v>89</v>
      </c>
    </row>
    <row r="426" spans="4:97" ht="14.25">
      <c r="D426" s="5">
        <v>2</v>
      </c>
      <c r="CS426" s="13" t="s">
        <v>90</v>
      </c>
    </row>
    <row r="427" ht="14.25">
      <c r="D427" s="5">
        <v>3</v>
      </c>
    </row>
    <row r="428" ht="14.25">
      <c r="D428" s="5">
        <v>4</v>
      </c>
    </row>
  </sheetData>
  <sheetProtection/>
  <mergeCells count="165">
    <mergeCell ref="B170:E170"/>
    <mergeCell ref="M4:P4"/>
    <mergeCell ref="B37:B42"/>
    <mergeCell ref="C2:C6"/>
    <mergeCell ref="I4:L4"/>
    <mergeCell ref="L5:L6"/>
    <mergeCell ref="B7:B12"/>
    <mergeCell ref="B13:B21"/>
    <mergeCell ref="B22:B29"/>
    <mergeCell ref="B30:B36"/>
    <mergeCell ref="A13:A21"/>
    <mergeCell ref="AC5:AD5"/>
    <mergeCell ref="H5:H6"/>
    <mergeCell ref="G5:G6"/>
    <mergeCell ref="D2:D6"/>
    <mergeCell ref="F5:F6"/>
    <mergeCell ref="E5:E6"/>
    <mergeCell ref="Y5:Z5"/>
    <mergeCell ref="B2:B6"/>
    <mergeCell ref="A7:A12"/>
    <mergeCell ref="K5:K6"/>
    <mergeCell ref="EL4:EL6"/>
    <mergeCell ref="EF4:EF6"/>
    <mergeCell ref="EG4:EG6"/>
    <mergeCell ref="EH4:EH6"/>
    <mergeCell ref="EI4:EI6"/>
    <mergeCell ref="EJ4:EJ6"/>
    <mergeCell ref="EK4:EK6"/>
    <mergeCell ref="J5:J6"/>
    <mergeCell ref="A1:EB1"/>
    <mergeCell ref="E2:H3"/>
    <mergeCell ref="I2:CD2"/>
    <mergeCell ref="DL2:DR2"/>
    <mergeCell ref="DU2:DZ4"/>
    <mergeCell ref="EA2:EB3"/>
    <mergeCell ref="DB4:DB6"/>
    <mergeCell ref="DP3:DR3"/>
    <mergeCell ref="E4:H4"/>
    <mergeCell ref="A2:A6"/>
    <mergeCell ref="CS3:DK3"/>
    <mergeCell ref="DK4:DK6"/>
    <mergeCell ref="AS3:AW4"/>
    <mergeCell ref="AX3:BD4"/>
    <mergeCell ref="CK3:CP4"/>
    <mergeCell ref="DA4:DA6"/>
    <mergeCell ref="AX5:AX6"/>
    <mergeCell ref="AY5:AY6"/>
    <mergeCell ref="AZ5:AZ6"/>
    <mergeCell ref="DJ4:DJ6"/>
    <mergeCell ref="DD4:DD6"/>
    <mergeCell ref="DI4:DI6"/>
    <mergeCell ref="DG4:DG6"/>
    <mergeCell ref="CU5:CV5"/>
    <mergeCell ref="CS4:CZ4"/>
    <mergeCell ref="CW5:CX5"/>
    <mergeCell ref="CS5:CT5"/>
    <mergeCell ref="CY5:CZ5"/>
    <mergeCell ref="BF4:BR4"/>
    <mergeCell ref="DC4:DC6"/>
    <mergeCell ref="CA5:CA6"/>
    <mergeCell ref="CD5:CD6"/>
    <mergeCell ref="CC5:CC6"/>
    <mergeCell ref="BZ5:BZ6"/>
    <mergeCell ref="BO5:BO6"/>
    <mergeCell ref="BX5:BX6"/>
    <mergeCell ref="BT5:BT6"/>
    <mergeCell ref="BF5:BF6"/>
    <mergeCell ref="BG5:BG6"/>
    <mergeCell ref="BK5:BK6"/>
    <mergeCell ref="BJ5:BJ6"/>
    <mergeCell ref="CQ5:CQ6"/>
    <mergeCell ref="CP5:CP6"/>
    <mergeCell ref="CO5:CO6"/>
    <mergeCell ref="CN5:CN6"/>
    <mergeCell ref="BY5:BY6"/>
    <mergeCell ref="BN5:BN6"/>
    <mergeCell ref="BA5:BA6"/>
    <mergeCell ref="BB5:BB6"/>
    <mergeCell ref="CM5:CM6"/>
    <mergeCell ref="CL5:CL6"/>
    <mergeCell ref="CK5:CK6"/>
    <mergeCell ref="BC5:BC6"/>
    <mergeCell ref="BH5:BH6"/>
    <mergeCell ref="BD5:BD6"/>
    <mergeCell ref="CG5:CG6"/>
    <mergeCell ref="BS5:BS6"/>
    <mergeCell ref="I5:I6"/>
    <mergeCell ref="U5:V5"/>
    <mergeCell ref="W5:X5"/>
    <mergeCell ref="AA5:AB5"/>
    <mergeCell ref="Q5:R5"/>
    <mergeCell ref="AQ5:AR5"/>
    <mergeCell ref="AE5:AF5"/>
    <mergeCell ref="AG5:AH5"/>
    <mergeCell ref="S5:T5"/>
    <mergeCell ref="AS5:AS6"/>
    <mergeCell ref="AT5:AT6"/>
    <mergeCell ref="AV5:AV6"/>
    <mergeCell ref="AW5:AW6"/>
    <mergeCell ref="DL3:DL6"/>
    <mergeCell ref="BV5:BV6"/>
    <mergeCell ref="BU5:BU6"/>
    <mergeCell ref="CB5:CB6"/>
    <mergeCell ref="CE5:CE6"/>
    <mergeCell ref="CE3:CJ3"/>
    <mergeCell ref="CI4:CJ4"/>
    <mergeCell ref="BW5:BW6"/>
    <mergeCell ref="CR5:CR6"/>
    <mergeCell ref="DN3:DN6"/>
    <mergeCell ref="BR5:BR6"/>
    <mergeCell ref="DM3:DM6"/>
    <mergeCell ref="CQ3:CR4"/>
    <mergeCell ref="CI5:CI6"/>
    <mergeCell ref="CH5:CH6"/>
    <mergeCell ref="CG4:CH4"/>
    <mergeCell ref="BL5:BL6"/>
    <mergeCell ref="DV5:DV6"/>
    <mergeCell ref="DO3:DO6"/>
    <mergeCell ref="DP4:DP6"/>
    <mergeCell ref="DR4:DR6"/>
    <mergeCell ref="DS2:DS6"/>
    <mergeCell ref="DT2:DT6"/>
    <mergeCell ref="DU5:DU6"/>
    <mergeCell ref="DQ4:DQ6"/>
    <mergeCell ref="CE4:CF4"/>
    <mergeCell ref="DW5:DW6"/>
    <mergeCell ref="CF5:CF6"/>
    <mergeCell ref="CE2:DK2"/>
    <mergeCell ref="AI5:AJ5"/>
    <mergeCell ref="AK5:AL5"/>
    <mergeCell ref="AM5:AN5"/>
    <mergeCell ref="AO5:AP5"/>
    <mergeCell ref="I3:AR3"/>
    <mergeCell ref="Q4:AR4"/>
    <mergeCell ref="BI5:BI6"/>
    <mergeCell ref="B43:B50"/>
    <mergeCell ref="CJ5:CJ6"/>
    <mergeCell ref="EC1:EC6"/>
    <mergeCell ref="BS4:CD4"/>
    <mergeCell ref="BF3:CD3"/>
    <mergeCell ref="DY5:DY6"/>
    <mergeCell ref="DZ5:DZ6"/>
    <mergeCell ref="EA4:EA6"/>
    <mergeCell ref="BM5:BM6"/>
    <mergeCell ref="EB4:EB6"/>
    <mergeCell ref="B54:B55"/>
    <mergeCell ref="DX5:DX6"/>
    <mergeCell ref="B72:B77"/>
    <mergeCell ref="B78:B84"/>
    <mergeCell ref="B85:B95"/>
    <mergeCell ref="A68:A71"/>
    <mergeCell ref="A72:A77"/>
    <mergeCell ref="A78:A84"/>
    <mergeCell ref="A22:A29"/>
    <mergeCell ref="A43:A50"/>
    <mergeCell ref="B57:B61"/>
    <mergeCell ref="A96:A99"/>
    <mergeCell ref="B62:B65"/>
    <mergeCell ref="B96:B99"/>
    <mergeCell ref="A52:A53"/>
    <mergeCell ref="A54:A55"/>
    <mergeCell ref="A57:A61"/>
    <mergeCell ref="A65:A67"/>
    <mergeCell ref="A85:A95"/>
    <mergeCell ref="B68:B71"/>
  </mergeCells>
  <conditionalFormatting sqref="EF7:EF169">
    <cfRule type="cellIs" priority="17" dxfId="6" operator="greaterThan">
      <formula>$E$7</formula>
    </cfRule>
  </conditionalFormatting>
  <conditionalFormatting sqref="EL7:EL169">
    <cfRule type="cellIs" priority="1" dxfId="7" operator="greaterThan" stopIfTrue="1">
      <formula>($AX$7*7)+($AY$7*3)+($AZ$7*4)+($BA$7*2)+($BB$7*2)</formula>
    </cfRule>
  </conditionalFormatting>
  <conditionalFormatting sqref="EH7:EH169">
    <cfRule type="cellIs" priority="8" dxfId="8" operator="greaterThan" stopIfTrue="1">
      <formula>$EG$7</formula>
    </cfRule>
  </conditionalFormatting>
  <conditionalFormatting sqref="EI7:EI169">
    <cfRule type="cellIs" priority="6" dxfId="7" operator="greaterThan" stopIfTrue="1">
      <formula>"(I7+J7+K7+L7+M7+N7+O7+P7)*15"</formula>
    </cfRule>
  </conditionalFormatting>
  <conditionalFormatting sqref="EJ7:EJ169">
    <cfRule type="cellIs" priority="3" dxfId="7" operator="greaterThan" stopIfTrue="1">
      <formula>$I$7+$J$7+$K$7+$L$7+$M$7+$N$7+$O$7+$P$7</formula>
    </cfRule>
  </conditionalFormatting>
  <conditionalFormatting sqref="EK7:EK169">
    <cfRule type="cellIs" priority="2" dxfId="7" operator="greaterThan" stopIfTrue="1">
      <formula>$AX$7+$AY$7+$AZ$7+$BA$7+$BB$7</formula>
    </cfRule>
  </conditionalFormatting>
  <dataValidations count="239">
    <dataValidation type="whole" allowBlank="1" showInputMessage="1" showErrorMessage="1" sqref="CZ417:DA417 DF417">
      <formula1>CO6</formula1>
      <formula2>CS6</formula2>
    </dataValidation>
    <dataValidation type="whole" allowBlank="1" showInputMessage="1" showErrorMessage="1" sqref="CU417:CX417">
      <formula1>CN6</formula1>
      <formula2>CR6</formula2>
    </dataValidation>
    <dataValidation type="whole" allowBlank="1" showInputMessage="1" showErrorMessage="1" sqref="CY417 DB417:DE417">
      <formula1>CO6</formula1>
      <formula2>CS6</formula2>
    </dataValidation>
    <dataValidation type="whole" allowBlank="1" showInputMessage="1" showErrorMessage="1" sqref="CQ417:CT417">
      <formula1>CK6</formula1>
      <formula2>CO6</formula2>
    </dataValidation>
    <dataValidation type="whole" allowBlank="1" showInputMessage="1" showErrorMessage="1" sqref="DI417:DK417">
      <formula1>CS6</formula1>
      <formula2>CW6</formula2>
    </dataValidation>
    <dataValidation type="whole" allowBlank="1" showInputMessage="1" showErrorMessage="1" sqref="CZ88 F17 DD87:DH87 CL89 DC86:DC87 DI86:DI87 DF86:DG86 DA86:DA89 DC89 DI89 DF89:DG89 DB87 CT85:CT94 F119:F124 CT118:CT124 CQ144 CQ149:CQ150 CQ152 CQ156:CQ157 CQ162:CQ163 CQ167:CQ170 F145:F148">
      <formula1>CV75</formula1>
      <formula2>#REF!</formula2>
    </dataValidation>
    <dataValidation type="whole" allowBlank="1" showInputMessage="1" showErrorMessage="1" sqref="AS14 AS107 AS146 AS125:AU136">
      <formula1>AB2</formula1>
      <formula2>AF2</formula2>
    </dataValidation>
    <dataValidation type="whole" allowBlank="1" showInputMessage="1" showErrorMessage="1" sqref="CK18:CM19 CM22 CN18:CN22 CK22 CM24 CN24:CN25 CK24:CK27 CM29:CM30 CL22:CL31 CK30:CK34 CM32:CM41 CL33:CL36 CL38:CL40 CM45 CM43 CL44 CO18:CO44 CP18:CP63 CN27:CN63 CO46:CO63 CM48:CM84 CM86:CM94 CN64:CP94 CK36:CK94 CL46:CL88 CL90:CL94 BZ102 CK102:CP105 BX102:BY105 BZ104:BZ105 CK111:CP111 CN112:CP115 CK115:CM115 CL116:CM117 CK164:CP166 CK158:CP161 CK151:CP155 CI158:CI160">
      <formula1>CA2</formula1>
      <formula2>CE2</formula2>
    </dataValidation>
    <dataValidation type="whole" allowBlank="1" showInputMessage="1" showErrorMessage="1" sqref="CE18:CE20 G18:G21 G23:G37 G47:G50 G39:G45 H18:H50 CE22:CE50 CF18:CF50 G98 BF102:BK105 BL102 AV102:AV104 BM102:BM104 G102:H105 CF102:CF105 AW102:BA105 CF112 G111:H117 CE151:CF155 G151:H155 G158:H161 CE164:CF166 G164:H166 CF158:CF161 CE161">
      <formula1>BY2</formula1>
      <formula2>CC2</formula2>
    </dataValidation>
    <dataValidation type="whole" allowBlank="1" showInputMessage="1" showErrorMessage="1" sqref="CQ20 F137:F139 F156:F157 F143:F144 F149:F150 E107:E117 E140:F140 E141:E142 CQ140:CR142 CT140 CT142">
      <formula1>CM9</formula1>
      <formula2>#REF!</formula2>
    </dataValidation>
    <dataValidation type="whole" allowBlank="1" showInputMessage="1" showErrorMessage="1" sqref="CR40 CR50 CR42:CR43 CQ43:CQ50 CQ36:CQ38 CR38 CR45:CR48 CR35:CR36 CT149:CT150 CT167:CT170 CT137:CT139 CT143:CT144 CQ154:CQ155 CR151:CR155 CQ151 CT156:CT157 CQ158:CR161 CT162:CT163 F162:F163 F167:F170 CQ164:CR166">
      <formula1>CN26</formula1>
      <formula2>#REF!</formula2>
    </dataValidation>
    <dataValidation type="whole" allowBlank="1" showInputMessage="1" showErrorMessage="1" sqref="EC40:EC50 EC158:EC161 DA138:DA139 DA143:DA144 DA149:DA150 EC153:EC155 DA156:DA157 EC163:EC170 DA162:DA163 DA167:DA170">
      <formula1>DW26</formula1>
      <formula2>#REF!</formula2>
    </dataValidation>
    <dataValidation type="whole" allowBlank="1" showInputMessage="1" showErrorMessage="1" sqref="CG18:CG19 CH18:CI26 CH29:CI30 CH33:CI33 CH37:CI38 CH42:CI43 CI45:CI48 CH45:CH49 CG22:CG50 CJ18:CJ94 BR102:BW105 CH102:CJ105 CI111:CI117 CJ111:CJ114 CG151:CJ155 CG164:CJ166 CJ158:CJ161 CI161 CG158:CH161">
      <formula1>BY2</formula1>
      <formula2>CC2</formula2>
    </dataValidation>
    <dataValidation type="whole" allowBlank="1" showInputMessage="1" showErrorMessage="1" sqref="CK20:CL20 CK28 CK100:CP101 BX100:BZ101 CK113:CM113">
      <formula1>CA5</formula1>
      <formula2>CE5</formula2>
    </dataValidation>
    <dataValidation type="whole" allowBlank="1" showInputMessage="1" showErrorMessage="1" sqref="DM19 DM136">
      <formula1>DD4</formula1>
      <formula2>#REF!</formula2>
    </dataValidation>
    <dataValidation type="whole" allowBlank="1" showInputMessage="1" showErrorMessage="1" sqref="EC35:EC36 CZ125:CZ136 DB125:DE136 DA125:DA133">
      <formula1>DW23</formula1>
      <formula2>#REF!</formula2>
    </dataValidation>
    <dataValidation type="whole" allowBlank="1" showInputMessage="1" showErrorMessage="1" sqref="DG417:DH417">
      <formula1>CU6</formula1>
      <formula2>CY6</formula2>
    </dataValidation>
    <dataValidation type="whole" allowBlank="1" showInputMessage="1" showErrorMessage="1" sqref="DL17:DM18 DM21:DM25 DM29:DM30 DL22:DL32 DM34 DM37 DM41 DL34:DL42 DN44 DM47 DM49 DM43:DM44 DL47:DL50 DJ18:DK50 DL110:DM112 DJ111:DK115 DL114:DM115 DJ164:DM166 DJ158:DM161 DJ151:DK155 DM151:DM155 DL152:DL155">
      <formula1>DC1</formula1>
      <formula2>#REF!</formula2>
    </dataValidation>
    <dataValidation type="whole" allowBlank="1" showInputMessage="1" showErrorMessage="1" sqref="DN16 DN20 CZ167:CZ170 DB137:DE139 CZ137:CZ139 CZ143:CZ144 DB143:DE144 CZ149:CZ150 DB149:DE150 DB156:DE157 CZ156:CZ157 CZ162:CZ163 DB162:DE163 DB167:DE170 DJ140:DN142 DA106 DA108 DA112 DA114:DA117 CZ140:DE142 EC140:EC142">
      <formula1>DH5</formula1>
      <formula2>#REF!</formula2>
    </dataValidation>
    <dataValidation type="whole" allowBlank="1" showInputMessage="1" showErrorMessage="1" sqref="CQ16 CR20 CQ24:CQ26 CQ28:CQ32 CR24:CR32 CR34 CT100:CT101 CQ100:CR101 E100:F101 CV100:CV101 CX100:CX101 CZ100:CZ101 CQ113:CR113 DE116:DF117 CT135:CT136">
      <formula1>CM1</formula1>
      <formula2>#REF!</formula2>
    </dataValidation>
    <dataValidation type="whole" allowBlank="1" showInputMessage="1" showErrorMessage="1" sqref="AS15:AS17 AS108:AS110 AS147:AS148">
      <formula1>AN1</formula1>
      <formula2>AR1</formula2>
    </dataValidation>
    <dataValidation type="whole" allowBlank="1" showInputMessage="1" showErrorMessage="1" sqref="CQ18:CR19 CQ22:CR22 CR23 F39:F45 F30:F37 F47:F50 E19:F22 F24:F28 CT18:CT50 CQ96:CR99 CV96:CV99 CX96:CX99 CZ96:CZ99 CT95:CT99 E102:E105 F102 CT102:CT105 CQ102:CR105 CQ111:CR111 CQ115:CR117 CT111:CT115 F112:F117 CT151:CT155 F151:F155 CT158:CT161 F158:F161 CT164:CT166 F164:F166">
      <formula1>CM2</formula1>
      <formula2>#REF!</formula2>
    </dataValidation>
    <dataValidation type="whole" allowBlank="1" showInputMessage="1" showErrorMessage="1" sqref="AT12 BB140:BE142 AT140:AU142">
      <formula1>AO1</formula1>
      <formula2>AS1</formula2>
    </dataValidation>
    <dataValidation type="whole" allowBlank="1" showInputMessage="1" showErrorMessage="1" sqref="CV15 CV17 CV23 CV25 CV27:CV28 CV140:CV142 CX137:CX144 CT141 CX149:CX150 CX156:CX157 CX162:CX163 CX167:CX170">
      <formula1>CQ4</formula1>
      <formula2>#REF!</formula2>
    </dataValidation>
    <dataValidation type="whole" allowBlank="1" showInputMessage="1" showErrorMessage="1" sqref="EC18:EC34 DA18 DA20 DA22 DA30 DA32:DA33 DA35 DA37 DA40:DA41 DA43 DA45:DA46 DA48:DA49 DB18:DE50 CZ18:CZ50 DN102:DN105 DL102:DM104 CZ102:DE105 EC102:EC105 DJ102:DK105 CZ113:DA113 CZ111:DE111 CZ115 DB112:DE115 EC111:EC117 CZ164:DE166 CZ158:DE161 CZ151:DE155">
      <formula1>DW2</formula1>
      <formula2>#REF!</formula2>
    </dataValidation>
    <dataValidation type="whole" allowBlank="1" showInputMessage="1" showErrorMessage="1" sqref="CM12 CL15:CL17 CM17 CK23 CK137:CP144 BX140:BZ142 CK149:CP150 CK156:CP157 CK162:CP163 CK167:CP170">
      <formula1>CC1</formula1>
      <formula2>CG1</formula2>
    </dataValidation>
    <dataValidation type="whole" allowBlank="1" showInputMessage="1" showErrorMessage="1" sqref="G17 BM15 CG16:CG17 BM17 CQ27 H167:H170 CE137:CF144 G137:H144 CE149:CF150 G149:H150 CE156:CF157 G156:H157 H162:H163 CE162:CF163 CE167:CF170 BL105 AW107 AV140:BA142 BF140:BM142">
      <formula1>A6</formula1>
      <formula2>E6</formula2>
    </dataValidation>
    <dataValidation type="whole" allowBlank="1" showInputMessage="1" showErrorMessage="1" sqref="DC14 DG14:DG17 DC17 DF137:DF139 DF143:DF144 DF149:DF150 DF156:DF157 DF162:DF163 DF167:DF170 CZ108 CZ114 CZ112 DF140:DH142">
      <formula1>CV3</formula1>
      <formula2>#REF!</formula2>
    </dataValidation>
    <dataValidation type="whole" allowBlank="1" showInputMessage="1" showErrorMessage="1" sqref="CV18:CV22 CV24 CV26 CV29:CV43 CV45:CV48 CV50 CX18:CX50 CV102:CV105 CX102:CX105 CV113 CV111 CX111:CX115 CV115 CX151:CX155 CV151:CV155 CX158:CX161 CV158:CV161 CX164:CX166 CV164:CV166">
      <formula1>CQ2</formula1>
      <formula2>#REF!</formula2>
    </dataValidation>
    <dataValidation type="whole" allowBlank="1" showInputMessage="1" showErrorMessage="1" sqref="DN45:DN46 DN26:DN28 DN31:DN32 DN35:DN36 DN38:DN40 DN42 DN48 DN50 DI18:DI50 DI111:DI115 DI151:DI155 DI158:DI161 DI164:DI166">
      <formula1>DD29</formula1>
      <formula2>#REF!</formula2>
    </dataValidation>
    <dataValidation type="whole" allowBlank="1" showInputMessage="1" showErrorMessage="1" sqref="AT18:AU50 AS19:AS50 AS102:AS105 AT111:AU111 AS112:AU117 AS151:AU155 AS158:AU161 AS164:AU166">
      <formula1>AC2</formula1>
      <formula2>AG2</formula2>
    </dataValidation>
    <dataValidation type="whole" allowBlank="1" showInputMessage="1" showErrorMessage="1" sqref="DL33 DG18:DH50 DF66 DI102:DI105 DG113 DG111 DH111:DH117 DG115:DG117 DG151:DH155 DG158:DH161 DG164:DH166">
      <formula1>DD17</formula1>
      <formula2>#REF!</formula2>
    </dataValidation>
    <dataValidation type="whole" allowBlank="1" showInputMessage="1" showErrorMessage="1" sqref="DN18:DN19 DN21 DN29:DN30 DN34 DN37 DN43 DN49 DF18:DF50 DF102:DH105 DF111:DF115 DN114:DN115 DN111:DN112 DF151:DF155 DN164:DN166 DF158:DF161 DN158:DN161 DF164:DF166 DN152:DN155">
      <formula1>DG2</formula1>
      <formula2>#REF!</formula2>
    </dataValidation>
    <dataValidation type="whole" allowBlank="1" showInputMessage="1" showErrorMessage="1" sqref="AV18:BE50 AV111:BE115 AV116:AW117 BA116:BE117 AV151:BE155 AV158:BE161 AV164:BE166">
      <formula1>AD2</formula1>
      <formula2>AH2</formula2>
    </dataValidation>
    <dataValidation type="whole" allowBlank="1" showInputMessage="1" showErrorMessage="1" sqref="BF18:BL18 BN18:BQ18 BN19:BN20 BR19:BR20 CA18:CA20 CC18:CC20 CC22:CC50 BF19:BM50 CB18:CB50 CA22:CA50 BS18:BZ50 BR22:BR50 BO19:BQ50 BN22:BN50 BF111:BQ111 BS111:CD111 BN113 CA113 CC113 BF112:BM115 CD112:CD115 CB112:CB115 CA115 BO112:BZ115 BY116:BZ117 BN115 CC115 BF164:CD166 BF158:CD161 BF151:BF155 BH151:CD155 BG152:BG155">
      <formula1>AM2</formula1>
      <formula2>AU2</formula2>
    </dataValidation>
    <dataValidation type="whole" allowBlank="1" showInputMessage="1" showErrorMessage="1" sqref="BR17 BR110 BM116:BR117">
      <formula1>AY2</formula1>
      <formula2>BG2</formula2>
    </dataValidation>
    <dataValidation type="whole" allowBlank="1" showInputMessage="1" showErrorMessage="1" sqref="E12">
      <formula1>B1</formula1>
      <formula2>#REF!</formula2>
    </dataValidation>
    <dataValidation type="whole" allowBlank="1" showInputMessage="1" showErrorMessage="1" sqref="F15 CQ118:CR124 F125:F136 CT125:CT133 E106 F142">
      <formula1>B3</formula1>
      <formula2>#REF!</formula2>
    </dataValidation>
    <dataValidation type="whole" allowBlank="1" showInputMessage="1" showErrorMessage="1" sqref="BO15 BO17 BO106:BO107 BN107 BQ105 BN140:BQ142">
      <formula1>BH4</formula1>
      <formula2>BL4</formula2>
    </dataValidation>
    <dataValidation type="whole" allowBlank="1" showInputMessage="1" showErrorMessage="1" sqref="CJ12 CG20 CG137:CJ144 BR140:BW142 CG149:CJ150 CG156:CJ157 CG162:CJ163 CG167:CJ170">
      <formula1>CB1</formula1>
      <formula2>CF1</formula2>
    </dataValidation>
    <dataValidation type="whole" allowBlank="1" showInputMessage="1" showErrorMessage="1" sqref="DL15 DL106 DL108 DA134:DA137">
      <formula1>DF5</formula1>
      <formula2>#REF!</formula2>
    </dataValidation>
    <dataValidation type="whole" allowBlank="1" showInputMessage="1" showErrorMessage="1" sqref="CC16 CC21 CB107 CA140:CD142">
      <formula1>BR5</formula1>
      <formula2>BV5</formula2>
    </dataValidation>
    <dataValidation type="whole" allowBlank="1" showInputMessage="1" showErrorMessage="1" sqref="CE16">
      <formula1>BR2</formula1>
      <formula2>BV2</formula2>
    </dataValidation>
    <dataValidation type="whole" allowBlank="1" showInputMessage="1" showErrorMessage="1" sqref="AV17 BN100:BQ101">
      <formula1>AO2</formula1>
      <formula2>AS2</formula2>
    </dataValidation>
    <dataValidation type="whole" allowBlank="1" showInputMessage="1" showErrorMessage="1" sqref="DL19 DM137:DM139 DM143:DM144 DM149:DM150 DM156:DM157 DM162:DM163 DM167:DM170">
      <formula1>DC5</formula1>
      <formula2>#REF!</formula2>
    </dataValidation>
    <dataValidation type="whole" allowBlank="1" showInputMessage="1" showErrorMessage="1" sqref="CM20 CM28 CL41:CL42 CL119">
      <formula1>CC6</formula1>
      <formula2>CG6</formula2>
    </dataValidation>
    <dataValidation type="whole" allowBlank="1" showInputMessage="1" showErrorMessage="1" sqref="CM23 CM26:CM27 CI27:CI28 CI31:CI32 CI34:CI36 CI39:CI41 CI50 CH115:CH117 CH111">
      <formula1>CD7</formula1>
      <formula2>CH7</formula2>
    </dataValidation>
    <dataValidation type="whole" allowBlank="1" showInputMessage="1" showErrorMessage="1" sqref="F29 F38 F46 AT102:AU105 BB102:BE105">
      <formula1>A13</formula1>
      <formula2>E13</formula2>
    </dataValidation>
    <dataValidation type="whole" allowBlank="1" showInputMessage="1" showErrorMessage="1" sqref="DN24">
      <formula1>DG6</formula1>
      <formula2>#REF!</formula2>
    </dataValidation>
    <dataValidation type="whole" allowBlank="1" showInputMessage="1" showErrorMessage="1" sqref="CQ34">
      <formula1>CN18</formula1>
      <formula2>#REF!</formula2>
    </dataValidation>
    <dataValidation type="whole" allowBlank="1" showInputMessage="1" showErrorMessage="1" sqref="CM31 CM44 CO45 CA100:CD101">
      <formula1>CB16</formula1>
      <formula2>CF16</formula2>
    </dataValidation>
    <dataValidation type="whole" allowBlank="1" showInputMessage="1" showErrorMessage="1" sqref="CQ33 DB116:DC117">
      <formula1>CN18</formula1>
      <formula2>#REF!</formula2>
    </dataValidation>
    <dataValidation type="whole" allowBlank="1" showInputMessage="1" showErrorMessage="1" sqref="CQ39">
      <formula1>CN25</formula1>
      <formula2>#REF!</formula2>
    </dataValidation>
    <dataValidation type="whole" allowBlank="1" showInputMessage="1" showErrorMessage="1" sqref="CQ41">
      <formula1>CN23</formula1>
      <formula2>#REF!</formula2>
    </dataValidation>
    <dataValidation type="whole" allowBlank="1" showInputMessage="1" showErrorMessage="1" sqref="CM42 CM46:CM47">
      <formula1>CB21</formula1>
      <formula2>CF21</formula2>
    </dataValidation>
    <dataValidation type="whole" allowBlank="1" showInputMessage="1" showErrorMessage="1" sqref="CQ42 CQ125:CQ127 CR125:CR136 CV114 CV112 CV116:CV117 CV136 CT134">
      <formula1>CM32</formula1>
      <formula2>#REF!</formula2>
    </dataValidation>
    <dataValidation type="whole" allowBlank="1" showInputMessage="1" showErrorMessage="1" sqref="DL44 DM96:DM99">
      <formula1>DC27</formula1>
      <formula2>#REF!</formula2>
    </dataValidation>
    <dataValidation type="whole" allowBlank="1" showInputMessage="1" showErrorMessage="1" sqref="CI49">
      <formula1>BZ28</formula1>
      <formula2>CD28</formula2>
    </dataValidation>
    <dataValidation type="whole" allowBlank="1" showInputMessage="1" showErrorMessage="1" sqref="CR49">
      <formula1>CN30</formula1>
      <formula2>#REF!</formula2>
    </dataValidation>
    <dataValidation type="whole" allowBlank="1" showInputMessage="1" showErrorMessage="1" sqref="CV49">
      <formula1>CQ28</formula1>
      <formula2>#REF!</formula2>
    </dataValidation>
    <dataValidation type="whole" allowBlank="1" showInputMessage="1" showErrorMessage="1" sqref="DN47">
      <formula1>DC30</formula1>
      <formula2>#REF!</formula2>
    </dataValidation>
    <dataValidation type="whole" allowBlank="1" showInputMessage="1" showErrorMessage="1" sqref="BF85:BL85 BS85:BZ85 CB85">
      <formula1>AM71</formula1>
      <formula2>AU71</formula2>
    </dataValidation>
    <dataValidation type="whole" allowBlank="1" showInputMessage="1" showErrorMessage="1" sqref="AS51">
      <formula1>AB65346</formula1>
      <formula2>AF65346</formula2>
    </dataValidation>
    <dataValidation type="whole" allowBlank="1" showInputMessage="1" showErrorMessage="1" sqref="BN51:BQ51">
      <formula1>BG65346</formula1>
      <formula2>BK65346</formula2>
    </dataValidation>
    <dataValidation type="whole" allowBlank="1" showInputMessage="1" showErrorMessage="1" sqref="CG51:CI51 BR51:BW51">
      <formula1>BY65346</formula1>
      <formula2>CC65346</formula2>
    </dataValidation>
    <dataValidation type="whole" allowBlank="1" showInputMessage="1" showErrorMessage="1" sqref="BX51:BZ51">
      <formula1>BN65346</formula1>
      <formula2>BR65346</formula2>
    </dataValidation>
    <dataValidation type="whole" allowBlank="1" showInputMessage="1" showErrorMessage="1" sqref="CA51:CC51">
      <formula1>BP65346</formula1>
      <formula2>BT65346</formula2>
    </dataValidation>
    <dataValidation type="whole" allowBlank="1" showInputMessage="1" showErrorMessage="1" sqref="E51:F51 CT51 CZ51 CX51 CV51 CQ51:CR51">
      <formula1>A65346</formula1>
      <formula2>#REF!</formula2>
    </dataValidation>
    <dataValidation type="whole" allowBlank="1" showInputMessage="1" showErrorMessage="1" sqref="BC51:BE51 AT51:AU51">
      <formula1>AX65346</formula1>
      <formula2>BB65346</formula2>
    </dataValidation>
    <dataValidation type="whole" allowBlank="1" showInputMessage="1" showErrorMessage="1" sqref="DI51">
      <formula1>DA65346</formula1>
      <formula2>#REF!</formula2>
    </dataValidation>
    <dataValidation type="whole" allowBlank="1" showInputMessage="1" showErrorMessage="1" sqref="DF51:DH51">
      <formula1>CY65346</formula1>
      <formula2>#REF!</formula2>
    </dataValidation>
    <dataValidation type="whole" allowBlank="1" showInputMessage="1" showErrorMessage="1" sqref="DJ51:DN51 DA51:DE51 DA52:DA53 DB52:DK52">
      <formula1>DD65346</formula1>
      <formula2>#REF!</formula2>
    </dataValidation>
    <dataValidation type="whole" allowBlank="1" showInputMessage="1" showErrorMessage="1" sqref="G97 G162:G163 G167:G170">
      <formula1>A83</formula1>
      <formula2>E83</formula2>
    </dataValidation>
    <dataValidation type="whole" allowBlank="1" showInputMessage="1" showErrorMessage="1" sqref="BJ99:BK99 BH93">
      <formula1>AQ80</formula1>
      <formula2>AY80</formula2>
    </dataValidation>
    <dataValidation type="whole" allowBlank="1" showInputMessage="1" showErrorMessage="1" sqref="AX95">
      <formula1>AR19</formula1>
      <formula2>AV19</formula2>
    </dataValidation>
    <dataValidation type="whole" allowBlank="1" showInputMessage="1" showErrorMessage="1" sqref="G56:H58 G59:G65">
      <formula1>A65352</formula1>
      <formula2>E65352</formula2>
    </dataValidation>
    <dataValidation type="whole" allowBlank="1" showInputMessage="1" showErrorMessage="1" sqref="CE96:CF99 G96 H96:H99">
      <formula1>BY79</formula1>
      <formula2>CC79</formula2>
    </dataValidation>
    <dataValidation type="whole" allowBlank="1" showInputMessage="1" showErrorMessage="1" sqref="CG96:CI99 CJ116:CJ117">
      <formula1>BY79</formula1>
      <formula2>CC79</formula2>
    </dataValidation>
    <dataValidation type="whole" allowBlank="1" showInputMessage="1" showErrorMessage="1" sqref="F96:F99 F104:F105">
      <formula1>B79</formula1>
      <formula2>#REF!</formula2>
    </dataValidation>
    <dataValidation type="whole" allowBlank="1" showInputMessage="1" showErrorMessage="1" sqref="DA96:DE99">
      <formula1>CU79</formula1>
      <formula2>#REF!</formula2>
    </dataValidation>
    <dataValidation type="whole" allowBlank="1" showInputMessage="1" showErrorMessage="1" sqref="AS96:AU99 AS93">
      <formula1>AB79</formula1>
      <formula2>AF79</formula2>
    </dataValidation>
    <dataValidation type="whole" allowBlank="1" showInputMessage="1" showErrorMessage="1" sqref="DL96 DG96:DK99">
      <formula1>DD79</formula1>
      <formula2>#REF!</formula2>
    </dataValidation>
    <dataValidation type="whole" allowBlank="1" showInputMessage="1" showErrorMessage="1" sqref="DF96:DF99 DN96:DN99">
      <formula1>CY79</formula1>
      <formula2>#REF!</formula2>
    </dataValidation>
    <dataValidation type="whole" allowBlank="1" showInputMessage="1" showErrorMessage="1" sqref="AV96:BE99 AW95 AV94">
      <formula1>AD79</formula1>
      <formula2>AH79</formula2>
    </dataValidation>
    <dataValidation type="whole" allowBlank="1" showInputMessage="1" showErrorMessage="1" sqref="BF96:BI99 BJ96:BK97 BL96:BL99 CC92:CC93 BN95 BR95 CA95 CC95 BN92:BN93 CA93 BN96:CC99">
      <formula1>AM79</formula1>
      <formula2>AU79</formula2>
    </dataValidation>
    <dataValidation type="whole" allowBlank="1" showInputMessage="1" showErrorMessage="1" sqref="CE51:CF51 BF51:BM51 BC52:BK52 G51:H55 BO52:BQ52 BS52:BZ52 CB52:CB54 BX53:BZ53 CH53:CI54 AY52:BA52 AV51:AX51 AZ51:BA51 CV52:CV54 CX52:CX54 CZ52:CZ54 DB53:DK53 DA54:DG54 DI54:DK54 DN52">
      <formula1>BY65346</formula1>
      <formula2>CC65346</formula2>
    </dataValidation>
    <dataValidation type="whole" allowBlank="1" showInputMessage="1" showErrorMessage="1" sqref="CK95:CP99">
      <formula1>CA76</formula1>
      <formula2>CE76</formula2>
    </dataValidation>
    <dataValidation type="whole" allowBlank="1" showInputMessage="1" showErrorMessage="1" sqref="CJ95:CJ99 BN106 BR107:BR108">
      <formula1>CB76</formula1>
      <formula2>CF76</formula2>
    </dataValidation>
    <dataValidation type="whole" allowBlank="1" showInputMessage="1" showErrorMessage="1" sqref="DI140:DI142 DG137:DH139 DG143:DH144 DG149:DH150 DG156:DH157 DG162:DH163 DG167:DH170">
      <formula1>DA129</formula1>
      <formula2>#REF!</formula2>
    </dataValidation>
    <dataValidation type="whole" allowBlank="1" showInputMessage="1" showErrorMessage="1" sqref="AS140:AS142 AS137:AU139 AS143:AU144 AS149:AU150 AS156:AU157 AS162:AU163 AS167:AU170">
      <formula1>AB129</formula1>
      <formula2>AF129</formula2>
    </dataValidation>
    <dataValidation type="whole" allowBlank="1" showInputMessage="1" showErrorMessage="1" sqref="BF137:CD139 BF143:CD144 BF149:CD150 BF156:CD157 BF162:CD163 BF167:CD170 BG151">
      <formula1>AM126</formula1>
      <formula2>AU126</formula2>
    </dataValidation>
    <dataValidation type="whole" allowBlank="1" showInputMessage="1" showErrorMessage="1" sqref="BF125:CD136">
      <formula1>AM113</formula1>
      <formula2>AU113</formula2>
    </dataValidation>
    <dataValidation type="whole" allowBlank="1" showInputMessage="1" showErrorMessage="1" sqref="AV137:BE139 AV143:BE144 AV149:BE150 AV156:BE157 AV162:BE163 AV167:BE170">
      <formula1>AD126</formula1>
      <formula2>AH126</formula2>
    </dataValidation>
    <dataValidation type="whole" allowBlank="1" showInputMessage="1" showErrorMessage="1" sqref="AV125:BE136">
      <formula1>AD113</formula1>
      <formula2>AH113</formula2>
    </dataValidation>
    <dataValidation type="whole" allowBlank="1" showInputMessage="1" showErrorMessage="1" sqref="DG125:DH136">
      <formula1>CY113</formula1>
      <formula2>#REF!</formula2>
    </dataValidation>
    <dataValidation type="whole" allowBlank="1" showInputMessage="1" showErrorMessage="1" sqref="DI137:DI139 DI143:DI144 DI149:DI150 DI156:DI157 DI162:DI163 DI167:DI170">
      <formula1>CY126</formula1>
      <formula2>#REF!</formula2>
    </dataValidation>
    <dataValidation type="whole" allowBlank="1" showInputMessage="1" showErrorMessage="1" sqref="DI125:DI136">
      <formula1>CY113</formula1>
      <formula2>#REF!</formula2>
    </dataValidation>
    <dataValidation type="whole" allowBlank="1" showInputMessage="1" showErrorMessage="1" sqref="DJ137:DL139 DJ143:DL144 DJ149:DL150 DJ156:DL157 DJ162:DL163 DJ167:DL170 DL151">
      <formula1>DA126</formula1>
      <formula2>#REF!</formula2>
    </dataValidation>
    <dataValidation type="whole" allowBlank="1" showInputMessage="1" showErrorMessage="1" sqref="CG125:CJ136">
      <formula1>BY113</formula1>
      <formula2>CC113</formula2>
    </dataValidation>
    <dataValidation type="whole" allowBlank="1" showInputMessage="1" showErrorMessage="1" sqref="G125:H136 CE125:CF136">
      <formula1>A113</formula1>
      <formula2>E113</formula2>
    </dataValidation>
    <dataValidation type="whole" allowBlank="1" showInputMessage="1" showErrorMessage="1" sqref="DN137:DN139 DN143:DN144 DN149:DN151 DN156:DN157 DN162:DN163 DN167:DN170">
      <formula1>DG123</formula1>
      <formula2>#REF!</formula2>
    </dataValidation>
    <dataValidation type="whole" allowBlank="1" showInputMessage="1" showErrorMessage="1" sqref="DN136 DF100:DH101">
      <formula1>DG121</formula1>
      <formula2>#REF!</formula2>
    </dataValidation>
    <dataValidation type="whole" allowBlank="1" showInputMessage="1" showErrorMessage="1" sqref="CR137:CR139 CR143:CR144 CR149:CR150 CR156:CR157 CR162:CR163 CR167:CR170 CV127 CV137">
      <formula1>CN128</formula1>
      <formula2>#REF!</formula2>
    </dataValidation>
    <dataValidation type="whole" allowBlank="1" showInputMessage="1" showErrorMessage="1" sqref="CV138:CV139 CV143:CV144 CV149:CV150 CV156:CV157 CV162:CV163 CV167:CV170">
      <formula1>CQ124</formula1>
      <formula2>#REF!</formula2>
    </dataValidation>
    <dataValidation type="whole" allowBlank="1" showInputMessage="1" showErrorMessage="1" sqref="BF118:CD124">
      <formula1>AM105</formula1>
      <formula2>AU105</formula2>
    </dataValidation>
    <dataValidation type="whole" allowBlank="1" showInputMessage="1" showErrorMessage="1" sqref="AV118:BE124">
      <formula1>AD105</formula1>
      <formula2>AH105</formula2>
    </dataValidation>
    <dataValidation type="whole" allowBlank="1" showInputMessage="1" showErrorMessage="1" sqref="DG118:DH124">
      <formula1>CY105</formula1>
      <formula2>#REF!</formula2>
    </dataValidation>
    <dataValidation type="whole" allowBlank="1" showInputMessage="1" showErrorMessage="1" sqref="DI118:DI124">
      <formula1>CY105</formula1>
      <formula2>#REF!</formula2>
    </dataValidation>
    <dataValidation type="whole" allowBlank="1" showInputMessage="1" showErrorMessage="1" sqref="DJ125:DL136 DM125:DM134">
      <formula1>DA113</formula1>
      <formula2>#REF!</formula2>
    </dataValidation>
    <dataValidation type="whole" allowBlank="1" showInputMessage="1" showErrorMessage="1" sqref="DJ118:DM124">
      <formula1>DA105</formula1>
      <formula2>#REF!</formula2>
    </dataValidation>
    <dataValidation type="whole" allowBlank="1" showInputMessage="1" showErrorMessage="1" sqref="CG118:CJ124">
      <formula1>BY105</formula1>
      <formula2>CC105</formula2>
    </dataValidation>
    <dataValidation type="whole" allowBlank="1" showInputMessage="1" showErrorMessage="1" sqref="DN118:DN124 DF118:DF124">
      <formula1>DG105</formula1>
      <formula2>#REF!</formula2>
    </dataValidation>
    <dataValidation type="whole" allowBlank="1" showInputMessage="1" showErrorMessage="1" sqref="H118:H124 G119:G124 CE118:CF124">
      <formula1>B105</formula1>
      <formula2>F105</formula2>
    </dataValidation>
    <dataValidation type="whole" allowBlank="1" showInputMessage="1" showErrorMessage="1" sqref="AS118:AU124">
      <formula1>AB105</formula1>
      <formula2>AF105</formula2>
    </dataValidation>
    <dataValidation type="whole" allowBlank="1" showInputMessage="1" showErrorMessage="1" sqref="CV125:CV126 CX125:CX136 CV128:CV135">
      <formula1>CQ113</formula1>
      <formula2>#REF!</formula2>
    </dataValidation>
    <dataValidation type="whole" allowBlank="1" showInputMessage="1" showErrorMessage="1" sqref="CL125:CL126 CK125:CK136 CL128:CL136 CM125:CP136">
      <formula1>CB113</formula1>
      <formula2>CF113</formula2>
    </dataValidation>
    <dataValidation type="whole" allowBlank="1" showInputMessage="1" showErrorMessage="1" sqref="CL120:CL124 CK118:CK124 CM118:CP124">
      <formula1>CB107</formula1>
      <formula2>CF107</formula2>
    </dataValidation>
    <dataValidation type="whole" allowBlank="1" showInputMessage="1" showErrorMessage="1" sqref="DN135">
      <formula1>DD120</formula1>
      <formula2>#REF!</formula2>
    </dataValidation>
    <dataValidation type="whole" allowBlank="1" showInputMessage="1" showErrorMessage="1" sqref="BO108">
      <formula1>BH94</formula1>
      <formula2>BL94</formula2>
    </dataValidation>
    <dataValidation type="whole" allowBlank="1" showInputMessage="1" showErrorMessage="1" sqref="CV119">
      <formula1>CR112</formula1>
      <formula2>#REF!</formula2>
    </dataValidation>
    <dataValidation type="whole" allowBlank="1" showInputMessage="1" showErrorMessage="1" sqref="CV118 CX118:CX124 CV120:CV124">
      <formula1>CQ105</formula1>
      <formula2>#REF!</formula2>
    </dataValidation>
    <dataValidation type="whole" allowBlank="1" showInputMessage="1" showErrorMessage="1" sqref="EC118:EC124 DA118 DA122:DA124 DB118:DE124 CZ118:CZ124">
      <formula1>DW105</formula1>
      <formula2>#REF!</formula2>
    </dataValidation>
    <dataValidation type="whole" allowBlank="1" showInputMessage="1" showErrorMessage="1" sqref="CQ128:CQ129 F103 F141">
      <formula1>CM120</formula1>
      <formula2>#REF!</formula2>
    </dataValidation>
    <dataValidation type="whole" allowBlank="1" showInputMessage="1" showErrorMessage="1" sqref="F118">
      <formula1>A105</formula1>
      <formula2>E105</formula2>
    </dataValidation>
    <dataValidation type="whole" allowBlank="1" showInputMessage="1" showErrorMessage="1" sqref="BF116:BG117 BS116:BX117">
      <formula1>AR101</formula1>
      <formula2>AZ101</formula2>
    </dataValidation>
    <dataValidation type="whole" allowBlank="1" showInputMessage="1" showErrorMessage="1" sqref="DI116:DI117">
      <formula1>DG101</formula1>
      <formula2>#REF!</formula2>
    </dataValidation>
    <dataValidation type="whole" allowBlank="1" showInputMessage="1" showErrorMessage="1" sqref="DD116:DD117">
      <formula1>CY101</formula1>
      <formula2>#REF!</formula2>
    </dataValidation>
    <dataValidation type="whole" allowBlank="1" showInputMessage="1" showErrorMessage="1" sqref="CS116:CS117">
      <formula1>CS101</formula1>
      <formula2>#REF!</formula2>
    </dataValidation>
    <dataValidation type="whole" allowBlank="1" showInputMessage="1" showErrorMessage="1" sqref="CW116:CZ117">
      <formula1>CV101</formula1>
      <formula2>#REF!</formula2>
    </dataValidation>
    <dataValidation type="whole" allowBlank="1" showInputMessage="1" showErrorMessage="1" sqref="CO116:CO117">
      <formula1>CP101</formula1>
      <formula2>#REF!</formula2>
    </dataValidation>
    <dataValidation type="whole" allowBlank="1" showInputMessage="1" showErrorMessage="1" sqref="CE116:CE117">
      <formula1>CB101</formula1>
      <formula2>CF101</formula2>
    </dataValidation>
    <dataValidation type="whole" allowBlank="1" showInputMessage="1" showErrorMessage="1" sqref="CK116:CK117 BC100:BE101 AT100:AU101">
      <formula1>CF101</formula1>
      <formula2>CJ101</formula2>
    </dataValidation>
    <dataValidation type="whole" allowBlank="1" showInputMessage="1" showErrorMessage="1" sqref="AX116:AZ117">
      <formula1>AK101</formula1>
      <formula2>AO101</formula2>
    </dataValidation>
    <dataValidation type="whole" allowBlank="1" showInputMessage="1" showErrorMessage="1" sqref="DG109 DG114 DG112 DF125:DF136 DN125:DN134">
      <formula1>CZ97</formula1>
      <formula2>#REF!</formula2>
    </dataValidation>
    <dataValidation type="whole" allowBlank="1" showInputMessage="1" showErrorMessage="1" sqref="CL127">
      <formula1>CB118</formula1>
      <formula2>CF118</formula2>
    </dataValidation>
    <dataValidation type="whole" allowBlank="1" showInputMessage="1" showErrorMessage="1" sqref="F11:F12 CT9:CT12 CR10:CR12 CQ9:CQ12">
      <formula1>B65366</formula1>
      <formula2>#REF!</formula2>
    </dataValidation>
    <dataValidation type="whole" allowBlank="1" showInputMessage="1" showErrorMessage="1" sqref="DM10:DM11 DL9:DL11">
      <formula1>DG65366</formula1>
      <formula2>#REF!</formula2>
    </dataValidation>
    <dataValidation type="whole" allowBlank="1" showInputMessage="1" showErrorMessage="1" sqref="CA9:CC12">
      <formula1>BP65364</formula1>
      <formula2>BT65364</formula2>
    </dataValidation>
    <dataValidation type="whole" allowBlank="1" showInputMessage="1" showErrorMessage="1" sqref="CA14:CA15">
      <formula1>BN65366</formula1>
      <formula2>BR65366</formula2>
    </dataValidation>
    <dataValidation type="whole" allowBlank="1" showInputMessage="1" showErrorMessage="1" sqref="E9:E11">
      <formula1>A65365</formula1>
      <formula2>#REF!</formula2>
    </dataValidation>
    <dataValidation type="whole" allowBlank="1" showInputMessage="1" showErrorMessage="1" sqref="BB7:BB8">
      <formula1>AX65365</formula1>
      <formula2>BB65365</formula2>
    </dataValidation>
    <dataValidation type="whole" allowBlank="1" showInputMessage="1" showErrorMessage="1" sqref="BF7:BG7 CE7:CF8 G7:H8 AV7:BA8 BH7:BM8">
      <formula1>AZ65366</formula1>
      <formula2>BD65366</formula2>
    </dataValidation>
    <dataValidation type="whole" allowBlank="1" showInputMessage="1" showErrorMessage="1" sqref="BU7:BV7 CG7:CH8 BR7:BT8 BW7:BW8">
      <formula1>BM65366</formula1>
      <formula2>BQ65366</formula2>
    </dataValidation>
    <dataValidation type="whole" allowBlank="1" showInputMessage="1" showErrorMessage="1" sqref="CF14">
      <formula1>CB65366</formula1>
      <formula2>CF65366</formula2>
    </dataValidation>
    <dataValidation type="whole" allowBlank="1" showInputMessage="1" showErrorMessage="1" sqref="AS9:AS12">
      <formula1>AB65364</formula1>
      <formula2>AF65364</formula2>
    </dataValidation>
    <dataValidation type="whole" allowBlank="1" showInputMessage="1" showErrorMessage="1" sqref="BM9:BM11">
      <formula1>BG65365</formula1>
      <formula2>BK65365</formula2>
    </dataValidation>
    <dataValidation type="whole" allowBlank="1" showInputMessage="1" showErrorMessage="1" sqref="BN9:BN11">
      <formula1>BG65365</formula1>
      <formula2>BK65365</formula2>
    </dataValidation>
    <dataValidation type="whole" allowBlank="1" showInputMessage="1" showErrorMessage="1" sqref="DI9:DI12">
      <formula1>DA65364</formula1>
      <formula2>#REF!</formula2>
    </dataValidation>
    <dataValidation type="whole" allowBlank="1" showInputMessage="1" showErrorMessage="1" sqref="BC7:BE8 AT7:AU8">
      <formula1>AX65366</formula1>
      <formula2>BB65366</formula2>
    </dataValidation>
    <dataValidation type="whole" allowBlank="1" showInputMessage="1" showErrorMessage="1" sqref="CA7:CC8 CD7:CD99">
      <formula1>BP65366</formula1>
      <formula2>BT65366</formula2>
    </dataValidation>
    <dataValidation type="whole" allowBlank="1" showInputMessage="1" showErrorMessage="1" sqref="CK7:CP8 BX7:BZ8">
      <formula1>CA65366</formula1>
      <formula2>CE65366</formula2>
    </dataValidation>
    <dataValidation type="whole" allowBlank="1" showInputMessage="1" showErrorMessage="1" sqref="BN7:BQ8">
      <formula1>BG65366</formula1>
      <formula2>BK65366</formula2>
    </dataValidation>
    <dataValidation type="whole" allowBlank="1" showInputMessage="1" showErrorMessage="1" sqref="AS7:AS8">
      <formula1>AB65366</formula1>
      <formula2>AF65366</formula2>
    </dataValidation>
    <dataValidation type="whole" allowBlank="1" showInputMessage="1" showErrorMessage="1" sqref="DF7:DH8">
      <formula1>CY65366</formula1>
      <formula2>#REF!</formula2>
    </dataValidation>
    <dataValidation type="whole" allowBlank="1" showInputMessage="1" showErrorMessage="1" sqref="DI7:DI8">
      <formula1>DA65366</formula1>
      <formula2>#REF!</formula2>
    </dataValidation>
    <dataValidation type="whole" allowBlank="1" showInputMessage="1" showErrorMessage="1" sqref="DJ7:DL8 DB7:DE8 EC7:EC8 DN7:DN8">
      <formula1>DD65366</formula1>
      <formula2>#REF!</formula2>
    </dataValidation>
    <dataValidation type="whole" allowBlank="1" showInputMessage="1" showErrorMessage="1" sqref="CQ7:CR8 CT7:CT8 CZ7:CZ8 CX7:CX8 CV7:CV8 E7:F8">
      <formula1>CM65366</formula1>
      <formula2>#REF!</formula2>
    </dataValidation>
    <dataValidation type="whole" allowBlank="1" showInputMessage="1" showErrorMessage="1" sqref="AT9:AT10">
      <formula1>AO65366</formula1>
      <formula2>AS65366</formula2>
    </dataValidation>
    <dataValidation type="whole" allowBlank="1" showInputMessage="1" showErrorMessage="1" sqref="CM9:CM10">
      <formula1>CC65366</formula1>
      <formula2>CG65366</formula2>
    </dataValidation>
    <dataValidation type="whole" allowBlank="1" showInputMessage="1" showErrorMessage="1" sqref="CJ9:CJ10">
      <formula1>CB65366</formula1>
      <formula2>CF65366</formula2>
    </dataValidation>
    <dataValidation type="whole" allowBlank="1" showInputMessage="1" showErrorMessage="1" sqref="CG14">
      <formula1>CA65366</formula1>
      <formula2>CE65366</formula2>
    </dataValidation>
    <dataValidation type="whole" allowBlank="1" showInputMessage="1" showErrorMessage="1" sqref="CV9:CV12 CX9:CX12">
      <formula1>CQ65364</formula1>
      <formula2>#REF!</formula2>
    </dataValidation>
    <dataValidation type="whole" allowBlank="1" showInputMessage="1" showErrorMessage="1" sqref="DL12">
      <formula1>DG65366</formula1>
      <formula2>#REF!</formula2>
    </dataValidation>
    <dataValidation type="whole" allowBlank="1" showInputMessage="1" showErrorMessage="1" sqref="BW11:BW12 CG9:CI12 BR9:BV12">
      <formula1>BO65366</formula1>
      <formula2>BS65366</formula2>
    </dataValidation>
    <dataValidation type="whole" allowBlank="1" showInputMessage="1" showErrorMessage="1" sqref="DF9:DH12">
      <formula1>CY65364</formula1>
      <formula2>#REF!</formula2>
    </dataValidation>
    <dataValidation type="whole" allowBlank="1" showInputMessage="1" showErrorMessage="1" sqref="EC9:EC12 DJ9:DK12 DN9:DN12 CZ9:CZ12 DB9:DE12">
      <formula1>DW65364</formula1>
      <formula2>#REF!</formula2>
    </dataValidation>
    <dataValidation type="whole" allowBlank="1" showInputMessage="1" showErrorMessage="1" sqref="BG11:BH12 AV9:BA12 BI9:BK12 BL11:BL12 CE9:CF12 G9:H12 BF10:BF12">
      <formula1>BA65366</formula1>
      <formula2>BE65366</formula2>
    </dataValidation>
    <dataValidation type="whole" allowBlank="1" showInputMessage="1" showErrorMessage="1" sqref="BP11:BP12 BQ9:BQ12 BO9:BO12">
      <formula1>BI65366</formula1>
      <formula2>BM65366</formula2>
    </dataValidation>
    <dataValidation type="whole" allowBlank="1" showInputMessage="1" showErrorMessage="1" sqref="AU9:AU12 BB9:BE12">
      <formula1>AP65364</formula1>
      <formula2>AT65364</formula2>
    </dataValidation>
    <dataValidation type="whole" allowBlank="1" showInputMessage="1" showErrorMessage="1" sqref="BX11:BX12 CK9:CL12 CN9:CP12 BY9:BZ12">
      <formula1>BN65366</formula1>
      <formula2>BR65366</formula2>
    </dataValidation>
    <dataValidation type="whole" allowBlank="1" showInputMessage="1" showErrorMessage="1" sqref="AX52:AX94">
      <formula1>AR65346</formula1>
      <formula2>AV65346</formula2>
    </dataValidation>
    <dataValidation type="whole" allowBlank="1" showInputMessage="1" showErrorMessage="1" sqref="CS171:CS416">
      <formula1>CO44</formula1>
      <formula2>#REF!</formula2>
    </dataValidation>
    <dataValidation type="whole" allowBlank="1" showInputMessage="1" showErrorMessage="1" sqref="CY171:CY416">
      <formula1>CS43</formula1>
      <formula2>#REF!</formula2>
    </dataValidation>
    <dataValidation type="whole" allowBlank="1" showInputMessage="1" showErrorMessage="1" sqref="CW171:CW416 CU171:CU416">
      <formula1>CR43</formula1>
      <formula2>#REF!</formula2>
    </dataValidation>
    <dataValidation type="whole" allowBlank="1" showInputMessage="1" showErrorMessage="1" sqref="DL171:DN417">
      <formula1>DG44</formula1>
      <formula2>#REF!</formula2>
    </dataValidation>
    <dataValidation type="list" allowBlank="1" showInputMessage="1" showErrorMessage="1" sqref="DU418:DY420 EB58:EB99 DU7:EB50 EA418:EB420 DU171:EB417 DO418:DQ419 D171:D419">
      <formula1>$DU$418:$DU$420</formula1>
    </dataValidation>
    <dataValidation type="list" allowBlank="1" showInputMessage="1" showErrorMessage="1" sqref="AW418:AW422">
      <formula1>$AS$418:$AS$422</formula1>
    </dataValidation>
    <dataValidation type="list" allowBlank="1" showInputMessage="1" showErrorMessage="1" sqref="Q421:Q422 AE38:AE50 AA15:AA50 Q7:Q50 S7:S50 Y15:Y50 AC7:AC50 AG7:AG50 AK7:AK50 AM7:AM50 W7:W50 AO7:AO50 U7:U50 AQ7:AQ50 AE7:AE36 AI7:AI45 Y7:Y12 AA7:AA8">
      <formula1>$Q$421:$Q$423</formula1>
    </dataValidation>
    <dataValidation type="list" allowBlank="1" showInputMessage="1" showErrorMessage="1" sqref="D422">
      <formula1>$D$418:$D$422</formula1>
    </dataValidation>
    <dataValidation type="list" showInputMessage="1" showErrorMessage="1" sqref="D420">
      <formula1>$D$420:$D$424</formula1>
    </dataValidation>
    <dataValidation type="list" showInputMessage="1" showErrorMessage="1" sqref="D425 D7:D50">
      <formula1>$D$424:$D$429</formula1>
    </dataValidation>
    <dataValidation type="list" allowBlank="1" showInputMessage="1" showErrorMessage="1" sqref="CS425:CS426 CS7:CS50 CW7:CW50 CY7:CY50 CU7:CU50 DA42 DA34 DA31 DA44 DA10 DA7:DA8 DA12 DA50 DA19 DA14:DA16 DA21 DA23:DA29 DA36 DA38:DA39 DA47">
      <formula1>$CS$425:$CS$427</formula1>
    </dataValidation>
    <dataValidation type="list" allowBlank="1" showInputMessage="1" showErrorMessage="1" sqref="Q424:AA424">
      <formula1>$Q$418:$Q$424</formula1>
    </dataValidation>
    <dataValidation type="list" allowBlank="1" showInputMessage="1" showErrorMessage="1" sqref="J418:P422">
      <formula1>$I$418:$I$422</formula1>
    </dataValidation>
    <dataValidation type="whole" allowBlank="1" showInputMessage="1" showErrorMessage="1" sqref="DH88:DH95 DL14 CQ14 DD75:DE86 DF88:DG88 DH75:DH86 DB75:DB86 CZ75:CZ87 F59:F61 CX75:CX95 CV75:CV95 DC75:DC78 DA76:DA78 CV64:CV65 CX64:CX65 CT64:CT65 CZ64:DK65 CX55:CX61 CT55 CV55:CV61 CZ55:DG56 DH54:DH56 DL54:DN56 DI55:DK56 DM57:DN61 CZ57:DK61 CT58:CT61 DL57:DL58 F54:F55 DI88 CT75:CT84 DA80:DA85 DC90:DC95 DI90:DI95 DC80:DC85 DI75:DI85 DF90:DG95 DF75:DG85 DD88:DE95 DC88 DJ75:DK95 CZ89:CZ95 DB88:DB95 DA90:DA95 EC156:EC157 EC143:EC144 EC149:EC150 EC129:EC139 CQ130:CQ139">
      <formula1>#REF!</formula1>
      <formula2>#REF!</formula2>
    </dataValidation>
    <dataValidation type="whole" allowBlank="1" showInputMessage="1" showErrorMessage="1" sqref="EC125">
      <formula1>#REF!</formula1>
      <formula2>#REF!</formula2>
    </dataValidation>
    <dataValidation type="whole" allowBlank="1" showInputMessage="1" showErrorMessage="1" sqref="BB171:CP417 E171:H417 CT171:CT416 CQ171:CR416 AS171:AW417 AX171:BA422 CZ171:DI416 CX171:CX416 CV171:CV416">
      <formula1>#REF!</formula1>
      <formula2>#REF!</formula2>
    </dataValidation>
    <dataValidation type="list" showInputMessage="1" showErrorMessage="1" sqref="D96:D99">
      <formula1>$D$422:$D$427</formula1>
    </dataValidation>
    <dataValidation type="list" allowBlank="1" showInputMessage="1" showErrorMessage="1" sqref="AI97 U96:U99 Q94:Q99 S96:S99 Y96:Y99 AC95:AC99 AG96:AG99 AK96:AK99 W96:W99 AQ95:AQ99 AM96:AM99 AO96:AO99 AE96:AE99 AA96:AA98">
      <formula1>$Q$419:$Q$421</formula1>
    </dataValidation>
    <dataValidation type="whole" allowBlank="1" showInputMessage="1" showErrorMessage="1" sqref="CM14 CC14 CE14 BN14 BR14 CE57:CE60 CF57:CG61 CE75:CI75 BC64:BM65 AV65 AS65 BT65 BU64:BZ65 BP64:BQ65 BS64:BS65 CB64:CB65 AV83 BM80:BN80 BD77:BD78 AV78:AV80 AZ64:BA65 AS83 AZ77:BA78 BY91:BY95 AW76:AW84 AZ81:BA84 BC80:BC84 BD81:BD84 BE80:BL84 BM82:BN84 CA81:CA84 BO80:BZ84 BN94 CB80:CB84 AV91:AV92 CT54 AZ57 BA57:BA61 AW54 AW59:AW61 AV57 AS54:AS57 BX75:CC79 AV55 AV59:AV63 CH55:CI61 AZ60:AZ61 BC55:BL55 BE56:BE62 BM54:BN55 BO55:BQ55 BR54:BR55 H59:H65 CA54:CA55 CC91 BF57:CC61 BC57:BD61 AW56:AW57 AS59:AS63 AZ55:BA55 CC94 AS87:AS88 AV86:AV88 BM86:BN88 BO86:BQ95 AW91:AW94 BR86:BR88 BF88:BF95 CB86:CB95 CA86:CA88 CE54:CG55 CC80:CC88 BT88:BT95 BC86:BC95 BD94:BD95 BE86:BE95 BH94:BH95 BG86:BG95 AS94:AS95 BS86:BS95 AZ94:AZ95 BI86:BK95 BL86 BU86:BV95 BW86:BW87 BW89:BW95 AW86:AW89 AZ89:BA89 BD89 BL88 BX86:BX95 BZ86:BZ95 BY86:BY89 BR93:BR94 BN91 BL91:BL95 AV95 AS91:AS92 BA91:BA95 AZ91:AZ92">
      <formula1>#REF!</formula1>
      <formula2>#REF!</formula2>
    </dataValidation>
    <dataValidation type="whole" allowBlank="1" showInputMessage="1" showErrorMessage="1" sqref="BD91:BD92 BH90:BH92 BM91:BM94 CA94 CA91:CA92 BR91 AZ75:BA75 BC75:BC78 BE75:BE78 BD75 BW77:BW79 BH77:BH79 BH75 BI75:BV79 CC54:CC55 BW75 BG75:BG79 BF75 BF77:BF79">
      <formula1>#REF!</formula1>
      <formula2>#REF!</formula2>
    </dataValidation>
    <dataValidation type="list" showInputMessage="1" showErrorMessage="1" sqref="D51:D67 D72:D95">
      <formula1>$D$360:$D$365</formula1>
    </dataValidation>
    <dataValidation type="list" allowBlank="1" showInputMessage="1" showErrorMessage="1" sqref="AE81:AE85 Y72:Y95 AA67 AE60:AE75 AQ70:AQ94 AA51:AA65 S51:S65 AG51:AG65 AK51:AK65 Y60:Y65 AO60:AO65 AQ51:AQ65 AM60:AM65 AO75:AO89 AM51:AM58 AE51:AE58 AO51:AO58 Y51:Y58 Y68:Y70 AI51:AI53 AI72:AI74 AM75:AM95 S75:S95 W51:W95 AA72:AA95 AG72:AG95 U51:U95 AE89 AE93 AK72:AK95 AA99 AI93 AC51:AC94 Q51:Q93">
      <formula1>$Q$357:$Q$359</formula1>
    </dataValidation>
    <dataValidation type="whole" allowBlank="1" showInputMessage="1" showErrorMessage="1" sqref="DL97:DL99">
      <formula1>#REF!</formula1>
      <formula2>#REF!</formula2>
    </dataValidation>
    <dataValidation type="list" allowBlank="1" showInputMessage="1" showErrorMessage="1" sqref="CU96:CU99 CW96:CW99 CY96:CY99">
      <formula1>$CS$423:$CS$425</formula1>
    </dataValidation>
    <dataValidation type="list" allowBlank="1" showInputMessage="1" showErrorMessage="1" sqref="CY75:CY95 CS75:CS99 CY64:CY65 CU64:CU65 CW64:CW65 CS51:CS62 CS64:CS65 CY51:CY61 CW51:CW61 CU51:CU61 CW75:CW95 CU75:CU95">
      <formula1>$CS$361:$CS$363</formula1>
    </dataValidation>
    <dataValidation type="whole" allowBlank="1" showInputMessage="1" showErrorMessage="1" sqref="CR82 CQ80:CR80 EC54:EC55 CT56 CQ54:CR61 F13">
      <formula1>#REF!</formula1>
      <formula2>#REF!</formula2>
    </dataValidation>
    <dataValidation type="list" allowBlank="1" showInputMessage="1" showErrorMessage="1" sqref="Q5:R5 U5:Z5">
      <formula1>$Q$418:$Q$423</formula1>
    </dataValidation>
    <dataValidation type="whole" allowBlank="1" showInputMessage="1" showErrorMessage="1" sqref="AV13:AV14 CN13:CP17 CF15:CF17 CC13 CM13 CB13:CB17 BR13 AV16 CH13:CK17 AS13 CL13:CL14 G13:G16 BM13:BO13 H13:H17 BS13:BZ17 BO16 CA13 BP13:BQ17 AW13:BL17 CE13:CG13 AT13:AU17 CM15:CM16">
      <formula1>'modi format'!#REF!</formula1>
      <formula2>'modi format'!#REF!</formula2>
    </dataValidation>
    <dataValidation type="whole" allowBlank="1" showInputMessage="1" showErrorMessage="1" sqref="CT13:CT17 CR15:CR17 EC13:EC17 DC15:DC16 CX13:CX17 DN13 E13 DM12:DM15 CQ13:CR13 CZ13:CZ17 DA13 CV16 DL13 DB13:DB17 CV13:CV14 DC13 DD13:DF17 DH13:DK17 DG13">
      <formula1>'modi format'!#REF!</formula1>
      <formula2>#REF!</formula2>
    </dataValidation>
    <dataValidation type="whole" allowBlank="1" showInputMessage="1" showErrorMessage="1" sqref="E53:F53 DN53 CQ52:CR53 CT52:CT53 DL52:DM52">
      <formula1>#REF!</formula1>
      <formula2>#REF!</formula2>
    </dataValidation>
    <dataValidation type="whole" allowBlank="1" showInputMessage="1" showErrorMessage="1" sqref="AS53 CE52:CG53 CC52:CC53 AZ53:BA53 BC53:BD53 BF53 BH53 AU52:AW53 BQ53:BR53 BT53 CA52:CA53 CH52:CI52 BL52:BN53">
      <formula1>#REF!</formula1>
      <formula2>#REF!</formula2>
    </dataValidation>
    <dataValidation type="whole" allowBlank="1" showInputMessage="1" showErrorMessage="1" sqref="F57">
      <formula1>#REF!</formula1>
      <formula2>#REF!</formula2>
    </dataValidation>
    <dataValidation type="whole" allowBlank="1" showInputMessage="1" showErrorMessage="1" sqref="F58 DL60:DL61">
      <formula1>#REF!</formula1>
      <formula2>#REF!</formula2>
    </dataValidation>
    <dataValidation type="list" allowBlank="1" showInputMessage="1" showErrorMessage="1" sqref="DU51:EA99 EB51:EB57">
      <formula1>$DU$354:$DU$356</formula1>
    </dataValidation>
    <dataValidation type="whole" allowBlank="1" showInputMessage="1" showErrorMessage="1" sqref="DL53:DM53">
      <formula1>#REF!</formula1>
      <formula2>#REF!</formula2>
    </dataValidation>
    <dataValidation type="whole" allowBlank="1" showInputMessage="1" showErrorMessage="1" sqref="DA11">
      <formula1>#REF!</formula1>
      <formula2>#REF!</formula2>
    </dataValidation>
    <dataValidation type="whole" allowBlank="1" showInputMessage="1" showErrorMessage="1" sqref="AV15 BR15 BN15 CC15 CE15 CQ15 CG15">
      <formula1>#REF!</formula1>
      <formula2>#REF!</formula2>
    </dataValidation>
    <dataValidation type="whole" allowBlank="1" showInputMessage="1" showErrorMessage="1" sqref="BM18">
      <formula1>#REF!</formula1>
      <formula2>#REF!</formula2>
    </dataValidation>
    <dataValidation type="whole" allowBlank="1" showInputMessage="1" showErrorMessage="1" sqref="CI8:CJ8">
      <formula1>#REF!</formula1>
      <formula2>#REF!</formula2>
    </dataValidation>
    <dataValidation type="whole" allowBlank="1" showInputMessage="1" showErrorMessage="1" sqref="BG9:BH9 BL9 BW9:BX9">
      <formula1>#REF!</formula1>
      <formula2>#REF!</formula2>
    </dataValidation>
    <dataValidation type="whole" allowBlank="1" showInputMessage="1" showErrorMessage="1" sqref="DM8">
      <formula1>#REF!</formula1>
      <formula2>#REF!</formula2>
    </dataValidation>
    <dataValidation type="whole" allowBlank="1" showInputMessage="1" showErrorMessage="1" sqref="BM12:BN12">
      <formula1>#REF!</formula1>
      <formula2>#REF!</formula2>
    </dataValidation>
    <dataValidation type="whole" allowBlank="1" showInputMessage="1" showErrorMessage="1" sqref="DA9 F9">
      <formula1>#REF!</formula1>
      <formula2>#REF!</formula2>
    </dataValidation>
    <dataValidation type="list" allowBlank="1" showInputMessage="1" showErrorMessage="1" sqref="EB158:EB161 DU145:EB148 DU142 DZ151:DZ155 DW142:DY142 DV140:DV142 EA142 DZ140:DZ142 EB140:EB142 EB151:EB155 DV151:DV155 DU158:DZ161 DU164:DZ166 EB164:EB166 EA165:EA166">
      <formula1>$DU$585:$DU$587</formula1>
    </dataValidation>
    <dataValidation type="list" allowBlank="1" showInputMessage="1" showErrorMessage="1" sqref="Y140:Y142 U140:U142 Q140:Q142 S140:S142 AI140:AI142 AC140:AC142 AG140:AG142 AK140:AK142 AM140:AM142 W140:W142 AE140:AE142 AO140:AO142 AQ140:AQ142 U145:U148 Q145:Q148 S145:S148 AI145:AI148 AC145:AC148 AG145:AG148 AK145:AK148 AM145:AM148 W145:W148 AE145:AE148 AO145:AO148 AQ145:AQ148 AA147:AA148 Y147:Y148 U151:U155 AA151:AA155 Q151:Q155 S151:S155 AI151:AI155 Y151:Y155 AC151:AC155 AG151:AG155 AK151:AK155 AM151:AM155 W151:W155 AO151:AO155 AQ151:AQ155 AE151:AE155 U158:U161 AA158:AA161 Q158:Q161 S158:S161 AI158:AI159 Y158:Y161 AC158:AC161 AG158:AG161 AK158:AK161 AM158:AM161 W158:W161 AO158:AO161 AQ158:AQ161 AE158:AE161 U164:U166 AA164:AA166 Q164:Q166 S164:S166 Y164:Y166 AC164:AC166 AG164:AG166 AK164:AK166 AM164:AM166 W164:W166 AO164:AO166 AQ164:AQ166 AE164:AE166">
      <formula1>$Q$588:$Q$590</formula1>
    </dataValidation>
    <dataValidation type="list" showInputMessage="1" showErrorMessage="1" sqref="D140:D142 D145:D148 D151:D155 D158:D161 D164:D166">
      <formula1>$D$591:$D$596</formula1>
    </dataValidation>
    <dataValidation type="list" allowBlank="1" showInputMessage="1" showErrorMessage="1" sqref="CU141:CU142 CY164:CY166 CW140:CW142 CY140:CY142 CS145:CS148 CU145:CU148 CW145:CW148 CY145:CY148 CS151:CS155 CU151:CU155 CW151:CW155 CY151:CY155 CS158:CS161 CU158:CU161 CW158:CW161 CY158:CY161 CS164:CS166 CU164:CU166 CW164:CW166 CS140 CS142">
      <formula1>$CS$592:$CS$594</formula1>
    </dataValidation>
    <dataValidation type="list" allowBlank="1" showInputMessage="1" showErrorMessage="1" sqref="DA119:DA121 CP116:CP117 CW167:CW170 CU167:CU170 CY167:CY170 CT116:CT117 DA100:DA101 CY100:CY115 CW100:CW115 CS100:CS115 CN116:CN117 CS141 CY143:CY144 CU143:CU144 CW143:CW144 CS143:CS144 CW149:CW150 CS149:CS150 CY149:CY150 CU149:CU150 CU156:CU157 CW156:CW157 CS156:CS157 CY156:CY157 CY162:CY163 CU162:CU163 CW162:CW163 CS162:CS163 CS167:CS170 CW118:CW139 CU100:CU140 CY118:CY139 CS118:CS139">
      <formula1>$CS$587:$CS$589</formula1>
    </dataValidation>
    <dataValidation type="list" showInputMessage="1" showErrorMessage="1" sqref="D143:D144 D149:D150 D156:D157 D162:D163 D167:D169 D100:D139">
      <formula1>$D$586:$D$591</formula1>
    </dataValidation>
    <dataValidation type="list" allowBlank="1" showInputMessage="1" showErrorMessage="1" sqref="DP116:DR117 EA164 DU143:EB144 DU149:EB150 DU156:EB157 DU162:EB163 DU167:EB170 DU140:DU141 EA140:EA141 DW140:DY141 DU151:DU155 EA151:EA155 DW151:DY155 EA158:EA161 DU100:EB139">
      <formula1>$DU$580:$DU$582</formula1>
    </dataValidation>
    <dataValidation type="list" allowBlank="1" showInputMessage="1" showErrorMessage="1" sqref="AO167:AO170 V116:V117 U167:U170 T116:T117 Q167:Q170 AQ156:AQ157 AE167:AE170 AB116:AB117 S167:S170 X116:X117 Y167:Y170 AH116:AH117 AC167:AC170 R116:R117 AE100:AE125 Z116:Z117 AQ167:AQ170 AJ116:AJ117 AA167:AA170 AL116:AL117 Y100:Y105 AG167:AG170 AA100:AA101 W100:W115 AM100:AM115 AK100:AK115 AG100:AG115 AC100:AC115 Y108:Y115 AI100:AI115 S100:S115 Q100:Q115 AA108:AA115 AK167:AK170 AM167:AM170 W167:W170 AC143:AC144 Y143:Y144 S143:S144 AE143:AE144 Q143:Q144 U143:U144 AQ143:AQ144 AO143:AO144 W143:W144 AM143:AM144 AK143:AK144 AG143:AG144 AA143:AA144 AG149:AG150 AA149:AA150 AC149:AC150 Y149:Y150 S149:S150 AE149:AE150 Q149:Q150 U149:U150 AQ149:AQ150 AO149:AO150 W149:W150 AM149:AM150 AK149:AK150 AK156:AK157 AG156:AG157 AA156:AA157 AC156:AC157 Y156:Y157 S156:S157 AE156:AE157 Q156:Q157 U156:U157 AO156:AO157 W156:W157 AM156:AM157 AM162:AM163 AK162:AK163 AG162:AG163 AA162:AA163 AQ162:AQ163 AC162:AC163 Y162:Y163 S162:S163 AE162:AE163 Q162:Q163 U162:U163 AO162:AO163 W162:W163 S118:S139 Y118:Y139 AC118:AC139 AA118:AA139 AG118:AG139 AK118:AK139 AM118:AM139 W118:W139 AO100:AO139 AQ100:AQ139 U100:U139 Q118:Q139 AE127:AE139">
      <formula1>$Q$583:$Q$585</formula1>
    </dataValidation>
    <dataValidation type="list" allowBlank="1" showInputMessage="1" showErrorMessage="1" sqref="AI118:AI134">
      <formula1>$Q$583:$Q$585</formula1>
    </dataValidation>
    <dataValidation type="whole" allowBlank="1" showInputMessage="1" showErrorMessage="1" sqref="F106:F110">
      <formula1>B88</formula1>
      <formula2>#REF!</formula2>
    </dataValidation>
    <dataValidation type="whole" allowBlank="1" showInputMessage="1" showErrorMessage="1" sqref="BM106:BM108">
      <formula1>BF88</formula1>
      <formula2>BJ88</formula2>
    </dataValidation>
    <dataValidation type="whole" allowBlank="1" showInputMessage="1" showErrorMessage="1" sqref="CC107">
      <formula1>BP87</formula1>
      <formula2>BT87</formula2>
    </dataValidation>
    <dataValidation type="whole" allowBlank="1" showInputMessage="1" showErrorMessage="1" sqref="CA102:CC105 CD102:CD104">
      <formula1>BP86</formula1>
      <formula2>BT86</formula2>
    </dataValidation>
    <dataValidation type="whole" allowBlank="1" showInputMessage="1" showErrorMessage="1" sqref="BP102:BP105 BQ102:BQ103 BN102:BO104 CF111 CF115:CF117">
      <formula1>BI86</formula1>
      <formula2>BM86</formula2>
    </dataValidation>
    <dataValidation type="whole" allowBlank="1" showInputMessage="1" showErrorMessage="1" sqref="EC100:EC101 DB100:DE101 DJ100:DN101">
      <formula1>DW85</formula1>
      <formula2>#REF!</formula2>
    </dataValidation>
    <dataValidation type="whole" allowBlank="1" showInputMessage="1" showErrorMessage="1" sqref="CH101 CH113">
      <formula1>BY86</formula1>
      <formula2>CC86</formula2>
    </dataValidation>
    <dataValidation type="whole" allowBlank="1" showInputMessage="1" showErrorMessage="1" sqref="CC114 CC112">
      <formula1>BJ96</formula1>
      <formula2>BR96</formula2>
    </dataValidation>
    <dataValidation type="whole" allowBlank="1" showInputMessage="1" showErrorMessage="1" sqref="DI100:DI101">
      <formula1>DA85</formula1>
      <formula2>#REF!</formula2>
    </dataValidation>
    <dataValidation type="whole" allowBlank="1" showInputMessage="1" showErrorMessage="1" sqref="AS100:AS101">
      <formula1>AB85</formula1>
      <formula2>AF85</formula2>
    </dataValidation>
    <dataValidation type="whole" allowBlank="1" showInputMessage="1" showErrorMessage="1" sqref="BR100:BW101 CI100:CJ101 CG100:CH100">
      <formula1>BJ85</formula1>
      <formula2>BN85</formula2>
    </dataValidation>
    <dataValidation type="whole" allowBlank="1" showInputMessage="1" showErrorMessage="1" sqref="G100:H101 BF100:BM101 AV100:BA101 CE100:CF100 CF101">
      <formula1>A85</formula1>
      <formula2>E85</formula2>
    </dataValidation>
    <dataValidation type="whole" allowBlank="1" showInputMessage="1" showErrorMessage="1" sqref="BB100:BB101">
      <formula1>AX84</formula1>
      <formula2>BB84</formula2>
    </dataValidation>
    <dataValidation type="whole" allowBlank="1" showInputMessage="1" showErrorMessage="1" sqref="CD106">
      <formula1>BS94</formula1>
      <formula2>BW94</formula2>
    </dataValidation>
    <dataValidation type="whole" allowBlank="1" showInputMessage="1" showErrorMessage="1" sqref="AW106">
      <formula1>AP94</formula1>
      <formula2>AT94</formula2>
    </dataValidation>
    <dataValidation type="whole" allowBlank="1" showInputMessage="1" showErrorMessage="1" sqref="B116:B117">
      <formula1>A94</formula1>
      <formula2>#REF!</formula2>
    </dataValidation>
  </dataValidations>
  <printOptions/>
  <pageMargins left="0.11" right="0.5" top="0.25" bottom="0.25" header="0.25" footer="0.2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bedroc</dc:creator>
  <cp:keywords/>
  <dc:description/>
  <cp:lastModifiedBy>bedroc</cp:lastModifiedBy>
  <cp:lastPrinted>2012-01-08T09:10:20Z</cp:lastPrinted>
  <dcterms:created xsi:type="dcterms:W3CDTF">2012-01-03T15:10:36Z</dcterms:created>
  <dcterms:modified xsi:type="dcterms:W3CDTF">2012-01-16T07:00:15Z</dcterms:modified>
  <cp:category/>
  <cp:version/>
  <cp:contentType/>
  <cp:contentStatus/>
</cp:coreProperties>
</file>